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jana.kalinova\Desktop\WEB\zápis z jednání Rady\2019\29.5.2019\"/>
    </mc:Choice>
  </mc:AlternateContent>
  <xr:revisionPtr revIDLastSave="0" documentId="8_{13EF1866-5275-45AD-947F-E83DC36F4E22}" xr6:coauthVersionLast="43" xr6:coauthVersionMax="43" xr10:uidLastSave="{00000000-0000-0000-0000-000000000000}"/>
  <bookViews>
    <workbookView xWindow="2640" yWindow="2640" windowWidth="21600" windowHeight="11385" xr2:uid="{00000000-000D-0000-FFFF-FFFF00000000}"/>
  </bookViews>
  <sheets>
    <sheet name="propagace prubezna" sheetId="2" r:id="rId1"/>
    <sheet name="HB" sheetId="3" r:id="rId2"/>
    <sheet name="JarK" sheetId="9" r:id="rId3"/>
    <sheet name="JK" sheetId="4" r:id="rId4"/>
    <sheet name="LD" sheetId="10" r:id="rId5"/>
    <sheet name="MŠ" sheetId="11" r:id="rId6"/>
    <sheet name="PV" sheetId="5" r:id="rId7"/>
    <sheet name="RN" sheetId="6" r:id="rId8"/>
    <sheet name="VT" sheetId="7" r:id="rId9"/>
    <sheet name="ZK" sheetId="8" r:id="rId10"/>
  </sheets>
  <definedNames>
    <definedName name="_xlnm.Print_Area" localSheetId="0">'propagace prubezna'!$A$1:$Y$26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1" i="2" l="1"/>
  <c r="Q20" i="8" l="1"/>
  <c r="Q19" i="8"/>
  <c r="Q20" i="7"/>
  <c r="Q19" i="7"/>
  <c r="Q20" i="6"/>
  <c r="Q19" i="6"/>
  <c r="Q15" i="10"/>
  <c r="Q20" i="5"/>
  <c r="Q19" i="5"/>
  <c r="Q20" i="11"/>
  <c r="Q19" i="11"/>
  <c r="Q20" i="10"/>
  <c r="Q19" i="10"/>
  <c r="Q20" i="4"/>
  <c r="Q19" i="4"/>
  <c r="Q20" i="9"/>
  <c r="Q19" i="9"/>
  <c r="Q20" i="3"/>
  <c r="Q19" i="3"/>
  <c r="Q18" i="8" l="1"/>
  <c r="Q17" i="8"/>
  <c r="Q18" i="7"/>
  <c r="Q17" i="7"/>
  <c r="Q18" i="6"/>
  <c r="Q17" i="6"/>
  <c r="Q18" i="5"/>
  <c r="Q17" i="5"/>
  <c r="Q18" i="11"/>
  <c r="Q17" i="11"/>
  <c r="Q18" i="10"/>
  <c r="Q17" i="10"/>
  <c r="Q18" i="4"/>
  <c r="Q17" i="4"/>
  <c r="Q18" i="9"/>
  <c r="Q17" i="9"/>
  <c r="Q17" i="3"/>
  <c r="Q18" i="3"/>
  <c r="Q16" i="11" l="1"/>
  <c r="Q15" i="11"/>
  <c r="Q14" i="11"/>
  <c r="Q16" i="10"/>
  <c r="Q14" i="10"/>
  <c r="Q16" i="9"/>
  <c r="Q15" i="9"/>
  <c r="Q14" i="9"/>
  <c r="Q16" i="8"/>
  <c r="Q16" i="7"/>
  <c r="Q16" i="6"/>
  <c r="Q16" i="5"/>
  <c r="Q16" i="4"/>
  <c r="Q16" i="3"/>
  <c r="R22" i="2"/>
  <c r="E21" i="2"/>
  <c r="D21" i="2"/>
  <c r="Q15" i="8" l="1"/>
  <c r="Q14" i="8"/>
  <c r="Q15" i="7"/>
  <c r="Q14" i="7"/>
  <c r="Q15" i="6"/>
  <c r="Q14" i="6"/>
  <c r="Q15" i="5"/>
  <c r="Q14" i="5"/>
  <c r="Q15" i="4"/>
  <c r="Q14" i="4"/>
  <c r="Q15" i="3"/>
  <c r="Q14" i="3"/>
</calcChain>
</file>

<file path=xl/sharedStrings.xml><?xml version="1.0" encoding="utf-8"?>
<sst xmlns="http://schemas.openxmlformats.org/spreadsheetml/2006/main" count="937" uniqueCount="90">
  <si>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</si>
  <si>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</si>
  <si>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</si>
  <si>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</si>
  <si>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</si>
  <si>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</si>
  <si>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</si>
  <si>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</si>
  <si>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</si>
  <si>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</si>
  <si>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</si>
  <si>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</si>
  <si>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</si>
  <si>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</si>
  <si>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</si>
  <si>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</si>
  <si>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</si>
  <si>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</si>
  <si>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</si>
  <si>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</si>
  <si>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</si>
  <si>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</si>
  <si>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</si>
  <si>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</si>
  <si>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</si>
  <si>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</si>
  <si>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</si>
  <si>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</si>
  <si>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</si>
  <si>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</si>
  <si>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</si>
  <si>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</si>
  <si>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</si>
  <si>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Účast českých filmů na zahraničních festivalech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</si>
  <si>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5. propagace českého kinematografického díla</t>
    </r>
  </si>
  <si>
    <t>1. podpora propagace české kinematografie v zahraničí</t>
  </si>
  <si>
    <t xml:space="preserve">Podpora je určena pro jednotlivá česká kinematografická díla (ve smyslu § 2 odst. 1 písm. f) zákona o audiovizi) </t>
  </si>
  <si>
    <t xml:space="preserve">a jejich účast na nejvýznamnějších mezinárodních filmových festivalech v zahraničí. 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</si>
  <si>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2018-5-1-2A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</si>
  <si>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18.12.2018 - 1.4.2019</t>
    </r>
  </si>
  <si>
    <t>Finanční alokace: 2 015 000 Kč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</si>
  <si>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6-ti měsíců po realizaci festivalu</t>
    </r>
  </si>
  <si>
    <t>2941/2019</t>
  </si>
  <si>
    <t>BFILM.cz s.r.o.</t>
  </si>
  <si>
    <t>Můj papírový drak Berlinale 2019</t>
  </si>
  <si>
    <t>Tomek Ivan</t>
  </si>
  <si>
    <t>Jílek Jan</t>
  </si>
  <si>
    <t>ano</t>
  </si>
  <si>
    <t>31.3.2019</t>
  </si>
  <si>
    <t>2942/2019</t>
  </si>
  <si>
    <t>Frame Films s.r.o.</t>
  </si>
  <si>
    <t>Kibera: Příběh slumu na FIPADOC 2019</t>
  </si>
  <si>
    <t>Skopal Pavel</t>
  </si>
  <si>
    <t>Tabakov Diana</t>
  </si>
  <si>
    <t>30.4.2019</t>
  </si>
  <si>
    <t>dotace</t>
  </si>
  <si>
    <t>75%</t>
  </si>
  <si>
    <t>90%</t>
  </si>
  <si>
    <t>30.6.2019</t>
  </si>
  <si>
    <t>2949/2019</t>
  </si>
  <si>
    <t>Cinémotif Films s.r.o.</t>
  </si>
  <si>
    <t>The Sound is Innocent</t>
  </si>
  <si>
    <t>Uhrík Štefan</t>
  </si>
  <si>
    <t>Reifová Irena</t>
  </si>
  <si>
    <t>8.10.2019</t>
  </si>
  <si>
    <t>30.9.2019</t>
  </si>
  <si>
    <t>radní nebodoval</t>
  </si>
  <si>
    <t>2954/2019</t>
  </si>
  <si>
    <t>Analog Vision s.r.o.</t>
  </si>
  <si>
    <t>Kiruna - světová premiéra</t>
  </si>
  <si>
    <t>Vadocký Daniel</t>
  </si>
  <si>
    <t>Cviková Ludmila</t>
  </si>
  <si>
    <t>31.8.2019</t>
  </si>
  <si>
    <t>2958/2019</t>
  </si>
  <si>
    <t>Cinema Arsenal s.r.o.</t>
  </si>
  <si>
    <t>Letní hokej - účast filmu na fetivalu Visions du Réel v Nyonu</t>
  </si>
  <si>
    <t>Voráč Jiří</t>
  </si>
  <si>
    <t>Andrle Ivo</t>
  </si>
  <si>
    <t>2963/2019</t>
  </si>
  <si>
    <t>MAUR film s.r.o.</t>
  </si>
  <si>
    <t>Daughter - Dcera - Annecy</t>
  </si>
  <si>
    <t>Slavík Petr</t>
  </si>
  <si>
    <t>16.9.2019</t>
  </si>
  <si>
    <t>2965/2019</t>
  </si>
  <si>
    <t>The Sound is Innocent - Sheffield</t>
  </si>
  <si>
    <t>Korda Jakub</t>
  </si>
  <si>
    <t>Baslarová Iva</t>
  </si>
  <si>
    <t>x</t>
  </si>
  <si>
    <t>30.11.2019</t>
  </si>
  <si>
    <t>radní nebodovala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</si>
</sst>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3" fontId="4" fillId="2" borderId="0" xfId="0" applyNumberFormat="1" applyFont="1" applyFill="1" applyAlignment="1">
      <alignment horizontal="right" vertical="top"/>
    </xf>
    <xf numFmtId="49" fontId="4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 wrapText="1"/>
    </xf>
    <xf numFmtId="2" fontId="4" fillId="2" borderId="2" xfId="0" applyNumberFormat="1" applyFont="1" applyFill="1" applyBorder="1" applyAlignment="1">
      <alignment horizontal="left" vertical="top"/>
    </xf>
    <xf numFmtId="49" fontId="4" fillId="2" borderId="9" xfId="0" applyNumberFormat="1" applyFont="1" applyFill="1" applyBorder="1" applyAlignment="1">
      <alignment horizontal="center"/>
    </xf>
    <xf numFmtId="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left"/>
    </xf>
    <xf numFmtId="1" fontId="4" fillId="2" borderId="10" xfId="0" applyNumberFormat="1" applyFont="1" applyFill="1" applyBorder="1" applyAlignment="1">
      <alignment horizontal="left" vertical="top"/>
    </xf>
    <xf numFmtId="2" fontId="4" fillId="2" borderId="10" xfId="0" applyNumberFormat="1" applyFont="1" applyFill="1" applyBorder="1" applyAlignment="1">
      <alignment horizontal="left" vertical="top"/>
    </xf>
    <xf numFmtId="49" fontId="4" fillId="2" borderId="10" xfId="0" applyNumberFormat="1" applyFont="1" applyFill="1" applyBorder="1" applyAlignment="1">
      <alignment horizontal="center" vertical="top"/>
    </xf>
    <xf numFmtId="49" fontId="4" fillId="2" borderId="10" xfId="0" applyNumberFormat="1" applyFont="1" applyFill="1" applyBorder="1" applyAlignment="1">
      <alignment horizontal="center"/>
    </xf>
    <xf numFmtId="9" fontId="4" fillId="2" borderId="1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 vertical="top"/>
    </xf>
    <xf numFmtId="3" fontId="4" fillId="2" borderId="2" xfId="0" applyNumberFormat="1" applyFont="1" applyFill="1" applyBorder="1" applyAlignment="1">
      <alignment horizontal="right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vertical="top"/>
    </xf>
    <xf numFmtId="49" fontId="4" fillId="2" borderId="10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horizontal="center" vertical="top"/>
    </xf>
    <xf numFmtId="14" fontId="4" fillId="2" borderId="9" xfId="0" applyNumberFormat="1" applyFont="1" applyFill="1" applyBorder="1" applyAlignment="1">
      <alignment horizontal="center"/>
    </xf>
    <xf numFmtId="14" fontId="4" fillId="2" borderId="10" xfId="0" applyNumberFormat="1" applyFont="1" applyFill="1" applyBorder="1" applyAlignment="1">
      <alignment horizontal="center"/>
    </xf>
    <xf numFmtId="14" fontId="4" fillId="2" borderId="10" xfId="0" applyNumberFormat="1" applyFont="1" applyFill="1" applyBorder="1" applyAlignment="1">
      <alignment horizontal="center" vertical="top"/>
    </xf>
    <xf numFmtId="49" fontId="4" fillId="2" borderId="10" xfId="0" applyNumberFormat="1" applyFont="1" applyFill="1" applyBorder="1"/>
    <xf numFmtId="3" fontId="4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left" wrapText="1"/>
    </xf>
    <xf numFmtId="3" fontId="4" fillId="2" borderId="10" xfId="0" applyNumberFormat="1" applyFont="1" applyFill="1" applyBorder="1" applyAlignment="1">
      <alignment horizontal="right" vertical="top"/>
    </xf>
    <xf numFmtId="49" fontId="4" fillId="2" borderId="10" xfId="0" applyNumberFormat="1" applyFont="1" applyFill="1" applyBorder="1" applyAlignment="1">
      <alignment horizontal="left" vertical="top"/>
    </xf>
    <xf numFmtId="49" fontId="4" fillId="0" borderId="10" xfId="0" applyNumberFormat="1" applyFont="1" applyBorder="1" applyAlignment="1">
      <alignment horizontal="left" wrapText="1"/>
    </xf>
    <xf numFmtId="49" fontId="4" fillId="0" borderId="10" xfId="0" applyNumberFormat="1" applyFont="1" applyBorder="1"/>
    <xf numFmtId="0" fontId="4" fillId="2" borderId="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2" fontId="4" fillId="2" borderId="10" xfId="0" applyNumberFormat="1" applyFont="1" applyFill="1" applyBorder="1" applyAlignment="1" applyProtection="1">
      <alignment horizontal="left" vertical="top"/>
    </xf>
    <xf numFmtId="3" fontId="4" fillId="2" borderId="10" xfId="1" applyNumberFormat="1" applyFont="1" applyFill="1" applyBorder="1" applyAlignment="1">
      <alignment horizontal="right" vertical="top"/>
    </xf>
    <xf numFmtId="9" fontId="4" fillId="2" borderId="0" xfId="2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</cellXfs>
  <cellStyles count="3">
    <cellStyle name="Čárka 2" xfId="1" xr:uid="{00000000-0005-0000-0000-000000000000}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M22"/>
  <sheetViews>
    <sheetView tabSelected="1" zoomScale="78" zoomScaleNormal="78" workbookViewId="0">
      <selection activeCell="R22" sqref="R22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5" style="2" customWidth="1"/>
    <col min="20" max="20" width="10.28515625" style="2" customWidth="1"/>
    <col min="21" max="22" width="9.28515625" style="2" customWidth="1"/>
    <col min="23" max="23" width="10.28515625" style="2" customWidth="1"/>
    <col min="24" max="25" width="15.7109375" style="2" customWidth="1"/>
    <col min="26" max="16384" width="9.140625" style="2"/>
  </cols>
  <sheetData>
    <row r="1" spans="1:89" ht="38.25" customHeight="1" x14ac:dyDescent="0.25">
      <c r="A1" s="1" t="s">
        <v>33</v>
      </c>
    </row>
    <row r="2" spans="1:89" ht="15" x14ac:dyDescent="0.25">
      <c r="A2" s="11" t="s">
        <v>38</v>
      </c>
      <c r="D2" s="4" t="s">
        <v>21</v>
      </c>
    </row>
    <row r="3" spans="1:89" ht="15" x14ac:dyDescent="0.25">
      <c r="A3" s="11" t="s">
        <v>34</v>
      </c>
      <c r="D3" s="2" t="s">
        <v>35</v>
      </c>
    </row>
    <row r="4" spans="1:89" ht="15" x14ac:dyDescent="0.25">
      <c r="A4" s="11" t="s">
        <v>39</v>
      </c>
    </row>
    <row r="5" spans="1:89" x14ac:dyDescent="0.25">
      <c r="A5" s="11" t="s">
        <v>40</v>
      </c>
      <c r="D5" s="4" t="s">
        <v>22</v>
      </c>
    </row>
    <row r="6" spans="1:89" ht="15" customHeight="1" x14ac:dyDescent="0.25">
      <c r="A6" s="51" t="s">
        <v>41</v>
      </c>
      <c r="B6" s="51"/>
      <c r="C6" s="51"/>
    </row>
    <row r="7" spans="1:89" x14ac:dyDescent="0.25">
      <c r="A7" s="4"/>
      <c r="D7" s="2" t="s">
        <v>36</v>
      </c>
    </row>
    <row r="8" spans="1:89" ht="15" x14ac:dyDescent="0.25">
      <c r="A8" s="12" t="s">
        <v>32</v>
      </c>
      <c r="D8" s="2" t="s">
        <v>37</v>
      </c>
    </row>
    <row r="10" spans="1:89" x14ac:dyDescent="0.25">
      <c r="A10" s="4"/>
    </row>
    <row r="11" spans="1:89" ht="26.45" customHeight="1" x14ac:dyDescent="0.25">
      <c r="A11" s="52" t="s">
        <v>0</v>
      </c>
      <c r="B11" s="52" t="s">
        <v>1</v>
      </c>
      <c r="C11" s="52" t="s">
        <v>16</v>
      </c>
      <c r="D11" s="52" t="s">
        <v>13</v>
      </c>
      <c r="E11" s="55" t="s">
        <v>2</v>
      </c>
      <c r="F11" s="58" t="s">
        <v>28</v>
      </c>
      <c r="G11" s="59"/>
      <c r="H11" s="58" t="s">
        <v>29</v>
      </c>
      <c r="I11" s="59"/>
      <c r="J11" s="52" t="s">
        <v>30</v>
      </c>
      <c r="K11" s="52" t="s">
        <v>14</v>
      </c>
      <c r="L11" s="52" t="s">
        <v>15</v>
      </c>
      <c r="M11" s="52" t="s">
        <v>26</v>
      </c>
      <c r="N11" s="52" t="s">
        <v>27</v>
      </c>
      <c r="O11" s="52" t="s">
        <v>31</v>
      </c>
      <c r="P11" s="52" t="s">
        <v>3</v>
      </c>
      <c r="Q11" s="52" t="s">
        <v>4</v>
      </c>
      <c r="R11" s="52" t="s">
        <v>5</v>
      </c>
      <c r="S11" s="52" t="s">
        <v>6</v>
      </c>
      <c r="T11" s="52" t="s">
        <v>7</v>
      </c>
      <c r="U11" s="52" t="s">
        <v>8</v>
      </c>
      <c r="V11" s="52" t="s">
        <v>9</v>
      </c>
      <c r="W11" s="52" t="s">
        <v>10</v>
      </c>
      <c r="X11" s="52" t="s">
        <v>11</v>
      </c>
      <c r="Y11" s="52" t="s">
        <v>12</v>
      </c>
    </row>
    <row r="12" spans="1:89" ht="59.45" customHeight="1" x14ac:dyDescent="0.25">
      <c r="A12" s="54"/>
      <c r="B12" s="54"/>
      <c r="C12" s="54"/>
      <c r="D12" s="54"/>
      <c r="E12" s="56"/>
      <c r="F12" s="60"/>
      <c r="G12" s="61"/>
      <c r="H12" s="60"/>
      <c r="I12" s="61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</row>
    <row r="13" spans="1:89" ht="42" customHeight="1" x14ac:dyDescent="0.25">
      <c r="A13" s="53"/>
      <c r="B13" s="53"/>
      <c r="C13" s="53"/>
      <c r="D13" s="53"/>
      <c r="E13" s="57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  <c r="R13" s="6"/>
      <c r="S13" s="6"/>
      <c r="T13" s="7"/>
      <c r="U13" s="7"/>
      <c r="V13" s="7"/>
      <c r="W13" s="7"/>
      <c r="X13" s="7"/>
      <c r="Y13" s="6"/>
    </row>
    <row r="14" spans="1:89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29.666699999999999</v>
      </c>
      <c r="K14" s="16">
        <v>10.5</v>
      </c>
      <c r="L14" s="16">
        <v>11.333299999999999</v>
      </c>
      <c r="M14" s="16">
        <v>4.6666999999999996</v>
      </c>
      <c r="N14" s="16">
        <v>8.6667000000000005</v>
      </c>
      <c r="O14" s="16">
        <v>9</v>
      </c>
      <c r="P14" s="16">
        <v>4.1666999999999996</v>
      </c>
      <c r="Q14" s="9">
        <v>78</v>
      </c>
      <c r="R14" s="29">
        <v>100000</v>
      </c>
      <c r="S14" s="32" t="s">
        <v>55</v>
      </c>
      <c r="T14" s="17" t="s">
        <v>47</v>
      </c>
      <c r="U14" s="34" t="s">
        <v>47</v>
      </c>
      <c r="V14" s="18">
        <v>0.73</v>
      </c>
      <c r="W14" s="34" t="s">
        <v>56</v>
      </c>
      <c r="X14" s="35" t="s">
        <v>48</v>
      </c>
      <c r="Y14" s="36">
        <v>43677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29.333300000000001</v>
      </c>
      <c r="K15" s="24">
        <v>11</v>
      </c>
      <c r="L15" s="24">
        <v>10.833299999999999</v>
      </c>
      <c r="M15" s="24">
        <v>4.6666999999999996</v>
      </c>
      <c r="N15" s="24">
        <v>8.6667000000000005</v>
      </c>
      <c r="O15" s="24">
        <v>8.6667000000000005</v>
      </c>
      <c r="P15" s="24">
        <v>4</v>
      </c>
      <c r="Q15" s="9">
        <v>77.166700000000006</v>
      </c>
      <c r="R15" s="21">
        <v>64500</v>
      </c>
      <c r="S15" s="33" t="s">
        <v>55</v>
      </c>
      <c r="T15" s="26" t="s">
        <v>47</v>
      </c>
      <c r="U15" s="25" t="s">
        <v>47</v>
      </c>
      <c r="V15" s="27">
        <v>0.73</v>
      </c>
      <c r="W15" s="25" t="s">
        <v>57</v>
      </c>
      <c r="X15" s="36" t="s">
        <v>54</v>
      </c>
      <c r="Y15" s="37" t="s">
        <v>58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s="8" customFormat="1" ht="12.75" customHeight="1" x14ac:dyDescent="0.2">
      <c r="A16" s="19" t="s">
        <v>59</v>
      </c>
      <c r="B16" s="38" t="s">
        <v>60</v>
      </c>
      <c r="C16" s="38" t="s">
        <v>61</v>
      </c>
      <c r="D16" s="39">
        <v>207500</v>
      </c>
      <c r="E16" s="39">
        <v>150000</v>
      </c>
      <c r="F16" s="40" t="s">
        <v>62</v>
      </c>
      <c r="G16" s="23" t="s">
        <v>47</v>
      </c>
      <c r="H16" s="23" t="s">
        <v>63</v>
      </c>
      <c r="I16" s="23" t="s">
        <v>47</v>
      </c>
      <c r="J16" s="24">
        <v>29.875</v>
      </c>
      <c r="K16" s="24">
        <v>11.375</v>
      </c>
      <c r="L16" s="24">
        <v>12.25</v>
      </c>
      <c r="M16" s="24">
        <v>4</v>
      </c>
      <c r="N16" s="24">
        <v>7.625</v>
      </c>
      <c r="O16" s="24">
        <v>6.625</v>
      </c>
      <c r="P16" s="24">
        <v>3</v>
      </c>
      <c r="Q16" s="9">
        <v>74.75</v>
      </c>
      <c r="R16" s="41">
        <v>100000</v>
      </c>
      <c r="S16" s="42" t="s">
        <v>55</v>
      </c>
      <c r="T16" s="26" t="s">
        <v>47</v>
      </c>
      <c r="U16" s="25" t="s">
        <v>47</v>
      </c>
      <c r="V16" s="27">
        <v>0.72</v>
      </c>
      <c r="W16" s="25" t="s">
        <v>56</v>
      </c>
      <c r="X16" s="26" t="s">
        <v>64</v>
      </c>
      <c r="Y16" s="26" t="s">
        <v>65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169" ht="12.75" customHeight="1" x14ac:dyDescent="0.2">
      <c r="A17" s="19" t="s">
        <v>67</v>
      </c>
      <c r="B17" s="8" t="s">
        <v>68</v>
      </c>
      <c r="C17" s="43" t="s">
        <v>69</v>
      </c>
      <c r="D17" s="21">
        <v>212100</v>
      </c>
      <c r="E17" s="21">
        <v>150000</v>
      </c>
      <c r="F17" s="22" t="s">
        <v>70</v>
      </c>
      <c r="G17" s="23" t="s">
        <v>47</v>
      </c>
      <c r="H17" s="23" t="s">
        <v>71</v>
      </c>
      <c r="I17" s="23" t="s">
        <v>47</v>
      </c>
      <c r="J17" s="24">
        <v>31.5</v>
      </c>
      <c r="K17" s="24">
        <v>12.875</v>
      </c>
      <c r="L17" s="24">
        <v>12.375</v>
      </c>
      <c r="M17" s="24">
        <v>5</v>
      </c>
      <c r="N17" s="24">
        <v>8.5</v>
      </c>
      <c r="O17" s="24">
        <v>8.375</v>
      </c>
      <c r="P17" s="24">
        <v>4</v>
      </c>
      <c r="Q17" s="9">
        <v>82.625</v>
      </c>
      <c r="R17" s="21">
        <v>150000</v>
      </c>
      <c r="S17" s="42" t="s">
        <v>55</v>
      </c>
      <c r="T17" s="26" t="s">
        <v>47</v>
      </c>
      <c r="U17" s="25" t="s">
        <v>47</v>
      </c>
      <c r="V17" s="27">
        <v>0.71</v>
      </c>
      <c r="W17" s="25" t="s">
        <v>57</v>
      </c>
      <c r="X17" s="26" t="s">
        <v>72</v>
      </c>
      <c r="Y17" s="26" t="s">
        <v>65</v>
      </c>
    </row>
    <row r="18" spans="1:169" ht="12.75" customHeight="1" x14ac:dyDescent="0.2">
      <c r="A18" s="19" t="s">
        <v>73</v>
      </c>
      <c r="B18" s="38" t="s">
        <v>74</v>
      </c>
      <c r="C18" s="44" t="s">
        <v>75</v>
      </c>
      <c r="D18" s="39">
        <v>119500</v>
      </c>
      <c r="E18" s="39">
        <v>90000</v>
      </c>
      <c r="F18" s="22" t="s">
        <v>76</v>
      </c>
      <c r="G18" s="23" t="s">
        <v>47</v>
      </c>
      <c r="H18" s="23" t="s">
        <v>77</v>
      </c>
      <c r="I18" s="23" t="s">
        <v>47</v>
      </c>
      <c r="J18" s="24">
        <v>28.5</v>
      </c>
      <c r="K18" s="24">
        <v>11.625</v>
      </c>
      <c r="L18" s="24">
        <v>11</v>
      </c>
      <c r="M18" s="24">
        <v>4.125</v>
      </c>
      <c r="N18" s="24">
        <v>8.25</v>
      </c>
      <c r="O18" s="24">
        <v>8.25</v>
      </c>
      <c r="P18" s="24">
        <v>4</v>
      </c>
      <c r="Q18" s="9">
        <v>75.75</v>
      </c>
      <c r="R18" s="39">
        <v>90000</v>
      </c>
      <c r="S18" s="42" t="s">
        <v>55</v>
      </c>
      <c r="T18" s="26" t="s">
        <v>47</v>
      </c>
      <c r="U18" s="25" t="s">
        <v>47</v>
      </c>
      <c r="V18" s="27">
        <v>0.75</v>
      </c>
      <c r="W18" s="25" t="s">
        <v>57</v>
      </c>
      <c r="X18" s="26" t="s">
        <v>54</v>
      </c>
      <c r="Y18" s="26" t="s">
        <v>65</v>
      </c>
    </row>
    <row r="19" spans="1:169" s="8" customFormat="1" ht="12.75" customHeight="1" x14ac:dyDescent="0.2">
      <c r="A19" s="19" t="s">
        <v>78</v>
      </c>
      <c r="B19" s="38" t="s">
        <v>79</v>
      </c>
      <c r="C19" s="38" t="s">
        <v>80</v>
      </c>
      <c r="D19" s="39">
        <v>150870</v>
      </c>
      <c r="E19" s="39">
        <v>105000</v>
      </c>
      <c r="F19" s="22" t="s">
        <v>81</v>
      </c>
      <c r="G19" s="23" t="s">
        <v>47</v>
      </c>
      <c r="H19" s="23" t="s">
        <v>52</v>
      </c>
      <c r="I19" s="23" t="s">
        <v>47</v>
      </c>
      <c r="J19" s="24">
        <v>36.6</v>
      </c>
      <c r="K19" s="24">
        <v>13.4</v>
      </c>
      <c r="L19" s="24">
        <v>14.2</v>
      </c>
      <c r="M19" s="24">
        <v>4.5999999999999996</v>
      </c>
      <c r="N19" s="24">
        <v>8.6</v>
      </c>
      <c r="O19" s="24">
        <v>7.6</v>
      </c>
      <c r="P19" s="24">
        <v>4</v>
      </c>
      <c r="Q19" s="9">
        <v>89</v>
      </c>
      <c r="R19" s="39">
        <v>105000</v>
      </c>
      <c r="S19" s="42" t="s">
        <v>55</v>
      </c>
      <c r="T19" s="26" t="s">
        <v>47</v>
      </c>
      <c r="U19" s="25" t="s">
        <v>47</v>
      </c>
      <c r="V19" s="27">
        <v>0.7</v>
      </c>
      <c r="W19" s="25" t="s">
        <v>57</v>
      </c>
      <c r="X19" s="26" t="s">
        <v>82</v>
      </c>
      <c r="Y19" s="26" t="s">
        <v>88</v>
      </c>
      <c r="Z19" s="50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X19" s="46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</row>
    <row r="20" spans="1:169" s="8" customFormat="1" x14ac:dyDescent="0.2">
      <c r="A20" s="19" t="s">
        <v>83</v>
      </c>
      <c r="B20" s="47" t="s">
        <v>60</v>
      </c>
      <c r="C20" s="19" t="s">
        <v>84</v>
      </c>
      <c r="D20" s="39">
        <v>94000</v>
      </c>
      <c r="E20" s="39">
        <v>75000</v>
      </c>
      <c r="F20" s="22" t="s">
        <v>85</v>
      </c>
      <c r="G20" s="23" t="s">
        <v>47</v>
      </c>
      <c r="H20" s="23" t="s">
        <v>86</v>
      </c>
      <c r="I20" s="23" t="s">
        <v>87</v>
      </c>
      <c r="J20" s="48">
        <v>32.4</v>
      </c>
      <c r="K20" s="48">
        <v>12.6</v>
      </c>
      <c r="L20" s="48">
        <v>12.4</v>
      </c>
      <c r="M20" s="48">
        <v>4.8</v>
      </c>
      <c r="N20" s="48">
        <v>8.1999999999999993</v>
      </c>
      <c r="O20" s="48">
        <v>8.1999999999999993</v>
      </c>
      <c r="P20" s="48">
        <v>3</v>
      </c>
      <c r="Q20" s="9">
        <v>81.599999999999994</v>
      </c>
      <c r="R20" s="49">
        <v>75000</v>
      </c>
      <c r="S20" s="42" t="s">
        <v>55</v>
      </c>
      <c r="T20" s="26" t="s">
        <v>47</v>
      </c>
      <c r="U20" s="25" t="s">
        <v>47</v>
      </c>
      <c r="V20" s="27">
        <v>0.8</v>
      </c>
      <c r="W20" s="25" t="s">
        <v>57</v>
      </c>
      <c r="X20" s="26" t="s">
        <v>88</v>
      </c>
      <c r="Y20" s="26" t="s">
        <v>88</v>
      </c>
      <c r="Z20" s="50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X20" s="46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</row>
    <row r="21" spans="1:169" x14ac:dyDescent="0.25">
      <c r="D21" s="13">
        <f>SUM(D14:D16)</f>
        <v>502650</v>
      </c>
      <c r="E21" s="13">
        <f>SUM(E14:E16)</f>
        <v>314500</v>
      </c>
      <c r="F21" s="10"/>
      <c r="R21" s="13">
        <f>SUM(R14:R20)</f>
        <v>684500</v>
      </c>
      <c r="X21" s="28"/>
      <c r="Y21" s="28"/>
    </row>
    <row r="22" spans="1:169" x14ac:dyDescent="0.25">
      <c r="E22" s="10"/>
      <c r="F22" s="10"/>
      <c r="G22" s="10"/>
      <c r="H22" s="10"/>
      <c r="Q22" s="2" t="s">
        <v>17</v>
      </c>
      <c r="R22" s="13">
        <f>2015000-R21</f>
        <v>1330500</v>
      </c>
    </row>
  </sheetData>
  <sortState ref="A11:BT26">
    <sortCondition ref="A11"/>
  </sortState>
  <mergeCells count="24">
    <mergeCell ref="S11:S12"/>
    <mergeCell ref="T11:T12"/>
    <mergeCell ref="U11:U12"/>
    <mergeCell ref="N11:N12"/>
    <mergeCell ref="O11:O12"/>
    <mergeCell ref="P11:P12"/>
    <mergeCell ref="Q11:Q12"/>
    <mergeCell ref="R11:R12"/>
    <mergeCell ref="A6:C6"/>
    <mergeCell ref="W11:W12"/>
    <mergeCell ref="X11:X12"/>
    <mergeCell ref="Y11:Y12"/>
    <mergeCell ref="A11:A13"/>
    <mergeCell ref="B11:B13"/>
    <mergeCell ref="C11:C13"/>
    <mergeCell ref="D11:D13"/>
    <mergeCell ref="E11:E13"/>
    <mergeCell ref="F11:G12"/>
    <mergeCell ref="H11:I12"/>
    <mergeCell ref="J11:J12"/>
    <mergeCell ref="K11:K12"/>
    <mergeCell ref="L11:L12"/>
    <mergeCell ref="V11:V12"/>
    <mergeCell ref="M11:M12"/>
  </mergeCells>
  <dataValidations count="4">
    <dataValidation type="decimal" operator="lessThanOrEqual" allowBlank="1" showInputMessage="1" showErrorMessage="1" error="max. 40" sqref="J14:J20" xr:uid="{00000000-0002-0000-0000-000000000000}">
      <formula1>40</formula1>
    </dataValidation>
    <dataValidation type="decimal" operator="lessThanOrEqual" allowBlank="1" showInputMessage="1" showErrorMessage="1" error="max. 15" sqref="K14:L20" xr:uid="{00000000-0002-0000-0000-000001000000}">
      <formula1>15</formula1>
    </dataValidation>
    <dataValidation type="decimal" operator="lessThanOrEqual" allowBlank="1" showInputMessage="1" showErrorMessage="1" error="max. 10" sqref="N14:O20" xr:uid="{00000000-0002-0000-0000-000002000000}">
      <formula1>10</formula1>
    </dataValidation>
    <dataValidation type="decimal" operator="lessThanOrEqual" allowBlank="1" showInputMessage="1" showErrorMessage="1" error="max. 5" sqref="P14:P20 M14:M20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EDC0F-5794-442B-8229-30888B81F0E2}">
  <dimension ref="A1:BU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51" t="s">
        <v>41</v>
      </c>
      <c r="B6" s="51"/>
      <c r="C6" s="5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52" t="s">
        <v>0</v>
      </c>
      <c r="B11" s="52" t="s">
        <v>1</v>
      </c>
      <c r="C11" s="52" t="s">
        <v>16</v>
      </c>
      <c r="D11" s="52" t="s">
        <v>13</v>
      </c>
      <c r="E11" s="55" t="s">
        <v>2</v>
      </c>
      <c r="F11" s="58" t="s">
        <v>28</v>
      </c>
      <c r="G11" s="59"/>
      <c r="H11" s="58" t="s">
        <v>29</v>
      </c>
      <c r="I11" s="59"/>
      <c r="J11" s="52" t="s">
        <v>30</v>
      </c>
      <c r="K11" s="52" t="s">
        <v>14</v>
      </c>
      <c r="L11" s="52" t="s">
        <v>15</v>
      </c>
      <c r="M11" s="52" t="s">
        <v>26</v>
      </c>
      <c r="N11" s="52" t="s">
        <v>27</v>
      </c>
      <c r="O11" s="52" t="s">
        <v>31</v>
      </c>
      <c r="P11" s="52" t="s">
        <v>3</v>
      </c>
      <c r="Q11" s="52" t="s">
        <v>4</v>
      </c>
    </row>
    <row r="12" spans="1:73" ht="59.45" customHeight="1" x14ac:dyDescent="0.25">
      <c r="A12" s="54"/>
      <c r="B12" s="54"/>
      <c r="C12" s="54"/>
      <c r="D12" s="54"/>
      <c r="E12" s="56"/>
      <c r="F12" s="60"/>
      <c r="G12" s="61"/>
      <c r="H12" s="60"/>
      <c r="I12" s="61"/>
      <c r="J12" s="53"/>
      <c r="K12" s="53"/>
      <c r="L12" s="53"/>
      <c r="M12" s="53"/>
      <c r="N12" s="53"/>
      <c r="O12" s="53"/>
      <c r="P12" s="53"/>
      <c r="Q12" s="53"/>
    </row>
    <row r="13" spans="1:73" ht="42" customHeight="1" x14ac:dyDescent="0.25">
      <c r="A13" s="53"/>
      <c r="B13" s="53"/>
      <c r="C13" s="53"/>
      <c r="D13" s="53"/>
      <c r="E13" s="57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10</v>
      </c>
      <c r="L14" s="16">
        <v>12</v>
      </c>
      <c r="M14" s="16">
        <v>5</v>
      </c>
      <c r="N14" s="16">
        <v>8</v>
      </c>
      <c r="O14" s="16">
        <v>9</v>
      </c>
      <c r="P14" s="16">
        <v>4</v>
      </c>
      <c r="Q14" s="9">
        <f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11</v>
      </c>
      <c r="L15" s="24">
        <v>11</v>
      </c>
      <c r="M15" s="24">
        <v>5</v>
      </c>
      <c r="N15" s="24">
        <v>8</v>
      </c>
      <c r="O15" s="24">
        <v>9</v>
      </c>
      <c r="P15" s="24">
        <v>4</v>
      </c>
      <c r="Q15" s="9">
        <f>SUM(J15:P15)</f>
        <v>78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38" t="s">
        <v>60</v>
      </c>
      <c r="C16" s="38" t="s">
        <v>61</v>
      </c>
      <c r="D16" s="39">
        <v>207500</v>
      </c>
      <c r="E16" s="39">
        <v>150000</v>
      </c>
      <c r="F16" s="40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11</v>
      </c>
      <c r="L16" s="24">
        <v>12</v>
      </c>
      <c r="M16" s="24">
        <v>4</v>
      </c>
      <c r="N16" s="24">
        <v>7</v>
      </c>
      <c r="O16" s="24">
        <v>7</v>
      </c>
      <c r="P16" s="24">
        <v>3</v>
      </c>
      <c r="Q16" s="9">
        <f>SUM(J16:P16)</f>
        <v>74</v>
      </c>
    </row>
    <row r="17" spans="1:18" x14ac:dyDescent="0.2">
      <c r="A17" s="19" t="s">
        <v>67</v>
      </c>
      <c r="B17" s="8" t="s">
        <v>68</v>
      </c>
      <c r="C17" s="43" t="s">
        <v>69</v>
      </c>
      <c r="D17" s="21">
        <v>212100</v>
      </c>
      <c r="E17" s="21">
        <v>150000</v>
      </c>
      <c r="F17" s="22" t="s">
        <v>70</v>
      </c>
      <c r="G17" s="23" t="s">
        <v>47</v>
      </c>
      <c r="H17" s="23" t="s">
        <v>71</v>
      </c>
      <c r="I17" s="23" t="s">
        <v>47</v>
      </c>
      <c r="J17" s="24">
        <v>35</v>
      </c>
      <c r="K17" s="24">
        <v>13</v>
      </c>
      <c r="L17" s="24">
        <v>12</v>
      </c>
      <c r="M17" s="24">
        <v>5</v>
      </c>
      <c r="N17" s="24">
        <v>8</v>
      </c>
      <c r="O17" s="24">
        <v>8</v>
      </c>
      <c r="P17" s="24">
        <v>4</v>
      </c>
      <c r="Q17" s="9">
        <f t="shared" ref="Q17:Q20" si="0">SUM(J17:P17)</f>
        <v>85</v>
      </c>
    </row>
    <row r="18" spans="1:18" x14ac:dyDescent="0.2">
      <c r="A18" s="19" t="s">
        <v>73</v>
      </c>
      <c r="B18" s="38" t="s">
        <v>74</v>
      </c>
      <c r="C18" s="44" t="s">
        <v>75</v>
      </c>
      <c r="D18" s="39">
        <v>119500</v>
      </c>
      <c r="E18" s="39">
        <v>90000</v>
      </c>
      <c r="F18" s="22" t="s">
        <v>76</v>
      </c>
      <c r="G18" s="23" t="s">
        <v>47</v>
      </c>
      <c r="H18" s="23" t="s">
        <v>77</v>
      </c>
      <c r="I18" s="23" t="s">
        <v>47</v>
      </c>
      <c r="J18" s="24">
        <v>32</v>
      </c>
      <c r="K18" s="24">
        <v>12</v>
      </c>
      <c r="L18" s="24">
        <v>11</v>
      </c>
      <c r="M18" s="24">
        <v>4</v>
      </c>
      <c r="N18" s="24">
        <v>8</v>
      </c>
      <c r="O18" s="24">
        <v>8</v>
      </c>
      <c r="P18" s="24">
        <v>4</v>
      </c>
      <c r="Q18" s="9">
        <f t="shared" si="0"/>
        <v>79</v>
      </c>
    </row>
    <row r="19" spans="1:18" x14ac:dyDescent="0.2">
      <c r="A19" s="19" t="s">
        <v>78</v>
      </c>
      <c r="B19" s="38" t="s">
        <v>79</v>
      </c>
      <c r="C19" s="38" t="s">
        <v>80</v>
      </c>
      <c r="D19" s="39">
        <v>150870</v>
      </c>
      <c r="E19" s="39">
        <v>105000</v>
      </c>
      <c r="F19" s="22" t="s">
        <v>81</v>
      </c>
      <c r="G19" s="23" t="s">
        <v>47</v>
      </c>
      <c r="H19" s="23" t="s">
        <v>52</v>
      </c>
      <c r="I19" s="23" t="s">
        <v>47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9">
        <f t="shared" si="0"/>
        <v>0</v>
      </c>
      <c r="R19" s="2" t="s">
        <v>89</v>
      </c>
    </row>
    <row r="20" spans="1:18" x14ac:dyDescent="0.2">
      <c r="A20" s="19" t="s">
        <v>83</v>
      </c>
      <c r="B20" s="47" t="s">
        <v>60</v>
      </c>
      <c r="C20" s="19" t="s">
        <v>84</v>
      </c>
      <c r="D20" s="39">
        <v>94000</v>
      </c>
      <c r="E20" s="39">
        <v>75000</v>
      </c>
      <c r="F20" s="22" t="s">
        <v>85</v>
      </c>
      <c r="G20" s="23" t="s">
        <v>47</v>
      </c>
      <c r="H20" s="23" t="s">
        <v>86</v>
      </c>
      <c r="I20" s="23" t="s">
        <v>87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9">
        <f t="shared" si="0"/>
        <v>0</v>
      </c>
      <c r="R20" s="2" t="s">
        <v>89</v>
      </c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20" xr:uid="{0A48F33B-D2FD-48BC-A3A4-73B6885EF3AB}">
      <formula1>40</formula1>
    </dataValidation>
    <dataValidation type="decimal" operator="lessThanOrEqual" allowBlank="1" showInputMessage="1" showErrorMessage="1" error="max. 15" sqref="K14:L20" xr:uid="{4026969B-C4E0-4B7F-96E1-6884CBC20A62}">
      <formula1>15</formula1>
    </dataValidation>
    <dataValidation type="decimal" operator="lessThanOrEqual" allowBlank="1" showInputMessage="1" showErrorMessage="1" error="max. 10" sqref="N14:O20" xr:uid="{878410C9-BF47-4280-97B5-7415CF9D9A6B}">
      <formula1>10</formula1>
    </dataValidation>
    <dataValidation type="decimal" operator="lessThanOrEqual" allowBlank="1" showInputMessage="1" showErrorMessage="1" error="max. 5" sqref="P14:P20 M14:M20" xr:uid="{F79009C3-6937-4942-8ADD-5A1E412935AD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099E6-75BA-40C4-824A-2AF841B4BE7F}">
  <dimension ref="A1:BT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2" ht="38.25" customHeight="1" x14ac:dyDescent="0.25">
      <c r="A1" s="1" t="s">
        <v>33</v>
      </c>
    </row>
    <row r="2" spans="1:72" ht="15" x14ac:dyDescent="0.25">
      <c r="A2" s="11" t="s">
        <v>38</v>
      </c>
      <c r="D2" s="4" t="s">
        <v>21</v>
      </c>
    </row>
    <row r="3" spans="1:72" ht="15" x14ac:dyDescent="0.25">
      <c r="A3" s="11" t="s">
        <v>34</v>
      </c>
      <c r="D3" s="2" t="s">
        <v>35</v>
      </c>
    </row>
    <row r="4" spans="1:72" ht="15" x14ac:dyDescent="0.25">
      <c r="A4" s="11" t="s">
        <v>39</v>
      </c>
    </row>
    <row r="5" spans="1:72" x14ac:dyDescent="0.25">
      <c r="A5" s="11" t="s">
        <v>40</v>
      </c>
      <c r="D5" s="4" t="s">
        <v>22</v>
      </c>
    </row>
    <row r="6" spans="1:72" ht="15" customHeight="1" x14ac:dyDescent="0.25">
      <c r="A6" s="51" t="s">
        <v>41</v>
      </c>
      <c r="B6" s="51"/>
      <c r="C6" s="51"/>
    </row>
    <row r="7" spans="1:72" x14ac:dyDescent="0.25">
      <c r="A7" s="4"/>
      <c r="D7" s="2" t="s">
        <v>36</v>
      </c>
    </row>
    <row r="8" spans="1:72" ht="15" x14ac:dyDescent="0.25">
      <c r="A8" s="12" t="s">
        <v>32</v>
      </c>
      <c r="D8" s="2" t="s">
        <v>37</v>
      </c>
    </row>
    <row r="10" spans="1:72" x14ac:dyDescent="0.25">
      <c r="A10" s="4"/>
    </row>
    <row r="11" spans="1:72" ht="26.45" customHeight="1" x14ac:dyDescent="0.25">
      <c r="A11" s="52" t="s">
        <v>0</v>
      </c>
      <c r="B11" s="52" t="s">
        <v>1</v>
      </c>
      <c r="C11" s="52" t="s">
        <v>16</v>
      </c>
      <c r="D11" s="52" t="s">
        <v>13</v>
      </c>
      <c r="E11" s="55" t="s">
        <v>2</v>
      </c>
      <c r="F11" s="58" t="s">
        <v>28</v>
      </c>
      <c r="G11" s="59"/>
      <c r="H11" s="58" t="s">
        <v>29</v>
      </c>
      <c r="I11" s="59"/>
      <c r="J11" s="52" t="s">
        <v>30</v>
      </c>
      <c r="K11" s="52" t="s">
        <v>14</v>
      </c>
      <c r="L11" s="52" t="s">
        <v>15</v>
      </c>
      <c r="M11" s="52" t="s">
        <v>26</v>
      </c>
      <c r="N11" s="52" t="s">
        <v>27</v>
      </c>
      <c r="O11" s="52" t="s">
        <v>31</v>
      </c>
      <c r="P11" s="52" t="s">
        <v>3</v>
      </c>
      <c r="Q11" s="52" t="s">
        <v>4</v>
      </c>
    </row>
    <row r="12" spans="1:72" ht="59.45" customHeight="1" x14ac:dyDescent="0.25">
      <c r="A12" s="54"/>
      <c r="B12" s="54"/>
      <c r="C12" s="54"/>
      <c r="D12" s="54"/>
      <c r="E12" s="56"/>
      <c r="F12" s="60"/>
      <c r="G12" s="61"/>
      <c r="H12" s="60"/>
      <c r="I12" s="61"/>
      <c r="J12" s="53"/>
      <c r="K12" s="53"/>
      <c r="L12" s="53"/>
      <c r="M12" s="53"/>
      <c r="N12" s="53"/>
      <c r="O12" s="53"/>
      <c r="P12" s="53"/>
      <c r="Q12" s="53"/>
    </row>
    <row r="13" spans="1:72" ht="42" customHeight="1" x14ac:dyDescent="0.25">
      <c r="A13" s="53"/>
      <c r="B13" s="53"/>
      <c r="C13" s="53"/>
      <c r="D13" s="53"/>
      <c r="E13" s="57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2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11</v>
      </c>
      <c r="L14" s="16">
        <v>11</v>
      </c>
      <c r="M14" s="16">
        <v>5</v>
      </c>
      <c r="N14" s="16">
        <v>8</v>
      </c>
      <c r="O14" s="16">
        <v>9</v>
      </c>
      <c r="P14" s="16">
        <v>4</v>
      </c>
      <c r="Q14" s="9">
        <f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11</v>
      </c>
      <c r="L15" s="24">
        <v>12</v>
      </c>
      <c r="M15" s="24">
        <v>5</v>
      </c>
      <c r="N15" s="24">
        <v>9</v>
      </c>
      <c r="O15" s="24">
        <v>9</v>
      </c>
      <c r="P15" s="24">
        <v>4</v>
      </c>
      <c r="Q15" s="9">
        <f>SUM(J15:P15)</f>
        <v>80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">
      <c r="A16" s="19" t="s">
        <v>59</v>
      </c>
      <c r="B16" s="38" t="s">
        <v>60</v>
      </c>
      <c r="C16" s="38" t="s">
        <v>61</v>
      </c>
      <c r="D16" s="39">
        <v>207500</v>
      </c>
      <c r="E16" s="39">
        <v>150000</v>
      </c>
      <c r="F16" s="40" t="s">
        <v>62</v>
      </c>
      <c r="G16" s="23" t="s">
        <v>47</v>
      </c>
      <c r="H16" s="23" t="s">
        <v>63</v>
      </c>
      <c r="I16" s="23" t="s">
        <v>47</v>
      </c>
      <c r="J16" s="24">
        <v>33</v>
      </c>
      <c r="K16" s="24">
        <v>11</v>
      </c>
      <c r="L16" s="24">
        <v>13</v>
      </c>
      <c r="M16" s="24">
        <v>4</v>
      </c>
      <c r="N16" s="24">
        <v>8</v>
      </c>
      <c r="O16" s="24">
        <v>6</v>
      </c>
      <c r="P16" s="24">
        <v>3</v>
      </c>
      <c r="Q16" s="9">
        <f>SUM(J16:P16)</f>
        <v>78</v>
      </c>
    </row>
    <row r="17" spans="1:17" x14ac:dyDescent="0.2">
      <c r="A17" s="19" t="s">
        <v>67</v>
      </c>
      <c r="B17" s="8" t="s">
        <v>68</v>
      </c>
      <c r="C17" s="43" t="s">
        <v>69</v>
      </c>
      <c r="D17" s="21">
        <v>212100</v>
      </c>
      <c r="E17" s="21">
        <v>150000</v>
      </c>
      <c r="F17" s="22" t="s">
        <v>70</v>
      </c>
      <c r="G17" s="23" t="s">
        <v>47</v>
      </c>
      <c r="H17" s="23" t="s">
        <v>71</v>
      </c>
      <c r="I17" s="23" t="s">
        <v>47</v>
      </c>
      <c r="J17" s="24">
        <v>33</v>
      </c>
      <c r="K17" s="24">
        <v>13</v>
      </c>
      <c r="L17" s="24">
        <v>13</v>
      </c>
      <c r="M17" s="24">
        <v>5</v>
      </c>
      <c r="N17" s="24">
        <v>8</v>
      </c>
      <c r="O17" s="24">
        <v>9</v>
      </c>
      <c r="P17" s="24">
        <v>4</v>
      </c>
      <c r="Q17" s="9">
        <f t="shared" ref="Q17:Q18" si="0">SUM(J17:P17)</f>
        <v>85</v>
      </c>
    </row>
    <row r="18" spans="1:17" x14ac:dyDescent="0.2">
      <c r="A18" s="19" t="s">
        <v>73</v>
      </c>
      <c r="B18" s="38" t="s">
        <v>74</v>
      </c>
      <c r="C18" s="44" t="s">
        <v>75</v>
      </c>
      <c r="D18" s="39">
        <v>119500</v>
      </c>
      <c r="E18" s="39">
        <v>90000</v>
      </c>
      <c r="F18" s="22" t="s">
        <v>76</v>
      </c>
      <c r="G18" s="23" t="s">
        <v>47</v>
      </c>
      <c r="H18" s="23" t="s">
        <v>77</v>
      </c>
      <c r="I18" s="23" t="s">
        <v>47</v>
      </c>
      <c r="J18" s="24">
        <v>30</v>
      </c>
      <c r="K18" s="24">
        <v>12</v>
      </c>
      <c r="L18" s="24">
        <v>12</v>
      </c>
      <c r="M18" s="24">
        <v>5</v>
      </c>
      <c r="N18" s="24">
        <v>8</v>
      </c>
      <c r="O18" s="24">
        <v>8</v>
      </c>
      <c r="P18" s="24">
        <v>4</v>
      </c>
      <c r="Q18" s="9">
        <f t="shared" si="0"/>
        <v>79</v>
      </c>
    </row>
    <row r="19" spans="1:17" x14ac:dyDescent="0.2">
      <c r="A19" s="19" t="s">
        <v>78</v>
      </c>
      <c r="B19" s="38" t="s">
        <v>79</v>
      </c>
      <c r="C19" s="38" t="s">
        <v>80</v>
      </c>
      <c r="D19" s="39">
        <v>150870</v>
      </c>
      <c r="E19" s="39">
        <v>105000</v>
      </c>
      <c r="F19" s="22" t="s">
        <v>81</v>
      </c>
      <c r="G19" s="23" t="s">
        <v>47</v>
      </c>
      <c r="H19" s="23" t="s">
        <v>52</v>
      </c>
      <c r="I19" s="23" t="s">
        <v>47</v>
      </c>
      <c r="J19" s="24">
        <v>35</v>
      </c>
      <c r="K19" s="24">
        <v>14</v>
      </c>
      <c r="L19" s="24">
        <v>14</v>
      </c>
      <c r="M19" s="24">
        <v>5</v>
      </c>
      <c r="N19" s="24">
        <v>8</v>
      </c>
      <c r="O19" s="24">
        <v>7</v>
      </c>
      <c r="P19" s="24">
        <v>4</v>
      </c>
      <c r="Q19" s="9">
        <f>SUM(J19:P19)</f>
        <v>87</v>
      </c>
    </row>
    <row r="20" spans="1:17" x14ac:dyDescent="0.2">
      <c r="A20" s="19" t="s">
        <v>83</v>
      </c>
      <c r="B20" s="47" t="s">
        <v>60</v>
      </c>
      <c r="C20" s="19" t="s">
        <v>84</v>
      </c>
      <c r="D20" s="39">
        <v>94000</v>
      </c>
      <c r="E20" s="39">
        <v>75000</v>
      </c>
      <c r="F20" s="22" t="s">
        <v>85</v>
      </c>
      <c r="G20" s="23" t="s">
        <v>47</v>
      </c>
      <c r="H20" s="23" t="s">
        <v>86</v>
      </c>
      <c r="I20" s="23" t="s">
        <v>87</v>
      </c>
      <c r="J20" s="48">
        <v>31</v>
      </c>
      <c r="K20" s="48">
        <v>14</v>
      </c>
      <c r="L20" s="48">
        <v>13</v>
      </c>
      <c r="M20" s="48">
        <v>5</v>
      </c>
      <c r="N20" s="48">
        <v>8</v>
      </c>
      <c r="O20" s="48">
        <v>9</v>
      </c>
      <c r="P20" s="48">
        <v>3</v>
      </c>
      <c r="Q20" s="9">
        <f t="shared" ref="Q20" si="1">SUM(J20:P20)</f>
        <v>83</v>
      </c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5" sqref="M14:M20 P14:P20" xr:uid="{12C86F2F-1506-474D-A2DF-F1F84430EC9C}">
      <formula1>5</formula1>
    </dataValidation>
    <dataValidation type="decimal" operator="lessThanOrEqual" allowBlank="1" showInputMessage="1" showErrorMessage="1" error="max. 10" sqref="N14:O20" xr:uid="{6A9C8BDC-D6B5-4123-B9F8-C0E19FDD08DF}">
      <formula1>10</formula1>
    </dataValidation>
    <dataValidation type="decimal" operator="lessThanOrEqual" allowBlank="1" showInputMessage="1" showErrorMessage="1" error="max. 15" sqref="K14:L20" xr:uid="{83D0C277-4AE5-4292-8738-F98ED0DB55EB}">
      <formula1>15</formula1>
    </dataValidation>
    <dataValidation type="decimal" operator="lessThanOrEqual" allowBlank="1" showInputMessage="1" showErrorMessage="1" error="max. 40" sqref="J14:J20" xr:uid="{E3F6741A-327B-4A79-9181-A48B14D4EC16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6710D-A3A2-4147-8900-4F8A05C91D76}">
  <dimension ref="A1:BU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51" t="s">
        <v>41</v>
      </c>
      <c r="B6" s="51"/>
      <c r="C6" s="5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52" t="s">
        <v>0</v>
      </c>
      <c r="B11" s="52" t="s">
        <v>1</v>
      </c>
      <c r="C11" s="52" t="s">
        <v>16</v>
      </c>
      <c r="D11" s="52" t="s">
        <v>13</v>
      </c>
      <c r="E11" s="55" t="s">
        <v>2</v>
      </c>
      <c r="F11" s="58" t="s">
        <v>28</v>
      </c>
      <c r="G11" s="59"/>
      <c r="H11" s="58" t="s">
        <v>29</v>
      </c>
      <c r="I11" s="59"/>
      <c r="J11" s="52" t="s">
        <v>30</v>
      </c>
      <c r="K11" s="52" t="s">
        <v>14</v>
      </c>
      <c r="L11" s="52" t="s">
        <v>15</v>
      </c>
      <c r="M11" s="52" t="s">
        <v>26</v>
      </c>
      <c r="N11" s="52" t="s">
        <v>27</v>
      </c>
      <c r="O11" s="52" t="s">
        <v>31</v>
      </c>
      <c r="P11" s="52" t="s">
        <v>3</v>
      </c>
      <c r="Q11" s="52" t="s">
        <v>4</v>
      </c>
    </row>
    <row r="12" spans="1:73" ht="59.45" customHeight="1" x14ac:dyDescent="0.25">
      <c r="A12" s="54"/>
      <c r="B12" s="54"/>
      <c r="C12" s="54"/>
      <c r="D12" s="54"/>
      <c r="E12" s="56"/>
      <c r="F12" s="60"/>
      <c r="G12" s="61"/>
      <c r="H12" s="60"/>
      <c r="I12" s="61"/>
      <c r="J12" s="53"/>
      <c r="K12" s="53"/>
      <c r="L12" s="53"/>
      <c r="M12" s="53"/>
      <c r="N12" s="53"/>
      <c r="O12" s="53"/>
      <c r="P12" s="53"/>
      <c r="Q12" s="53"/>
    </row>
    <row r="13" spans="1:73" ht="42" customHeight="1" x14ac:dyDescent="0.25">
      <c r="A13" s="53"/>
      <c r="B13" s="53"/>
      <c r="C13" s="53"/>
      <c r="D13" s="53"/>
      <c r="E13" s="57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9">
        <f>SUM(J14:P14)</f>
        <v>0</v>
      </c>
      <c r="R14" s="2" t="s">
        <v>66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9">
        <f>SUM(J15:P15)</f>
        <v>0</v>
      </c>
      <c r="R15" s="2" t="s">
        <v>66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38" t="s">
        <v>60</v>
      </c>
      <c r="C16" s="38" t="s">
        <v>61</v>
      </c>
      <c r="D16" s="39">
        <v>207500</v>
      </c>
      <c r="E16" s="39">
        <v>150000</v>
      </c>
      <c r="F16" s="40" t="s">
        <v>62</v>
      </c>
      <c r="G16" s="23" t="s">
        <v>47</v>
      </c>
      <c r="H16" s="23" t="s">
        <v>63</v>
      </c>
      <c r="I16" s="23" t="s">
        <v>47</v>
      </c>
      <c r="J16" s="24">
        <v>26</v>
      </c>
      <c r="K16" s="24">
        <v>12</v>
      </c>
      <c r="L16" s="24">
        <v>12</v>
      </c>
      <c r="M16" s="24">
        <v>3</v>
      </c>
      <c r="N16" s="24">
        <v>7</v>
      </c>
      <c r="O16" s="24">
        <v>7</v>
      </c>
      <c r="P16" s="24">
        <v>3</v>
      </c>
      <c r="Q16" s="9">
        <f>SUM(J16:P16)</f>
        <v>70</v>
      </c>
    </row>
    <row r="17" spans="1:17" x14ac:dyDescent="0.2">
      <c r="A17" s="19" t="s">
        <v>67</v>
      </c>
      <c r="B17" s="8" t="s">
        <v>68</v>
      </c>
      <c r="C17" s="43" t="s">
        <v>69</v>
      </c>
      <c r="D17" s="21">
        <v>212100</v>
      </c>
      <c r="E17" s="21">
        <v>150000</v>
      </c>
      <c r="F17" s="22" t="s">
        <v>70</v>
      </c>
      <c r="G17" s="23" t="s">
        <v>47</v>
      </c>
      <c r="H17" s="23" t="s">
        <v>71</v>
      </c>
      <c r="I17" s="23" t="s">
        <v>47</v>
      </c>
      <c r="J17" s="24">
        <v>32</v>
      </c>
      <c r="K17" s="24">
        <v>13</v>
      </c>
      <c r="L17" s="24">
        <v>12</v>
      </c>
      <c r="M17" s="24">
        <v>5</v>
      </c>
      <c r="N17" s="24">
        <v>9</v>
      </c>
      <c r="O17" s="24">
        <v>9</v>
      </c>
      <c r="P17" s="24">
        <v>4</v>
      </c>
      <c r="Q17" s="9">
        <f t="shared" ref="Q17:Q18" si="0">SUM(J17:P17)</f>
        <v>84</v>
      </c>
    </row>
    <row r="18" spans="1:17" x14ac:dyDescent="0.2">
      <c r="A18" s="19" t="s">
        <v>73</v>
      </c>
      <c r="B18" s="38" t="s">
        <v>74</v>
      </c>
      <c r="C18" s="44" t="s">
        <v>75</v>
      </c>
      <c r="D18" s="39">
        <v>119500</v>
      </c>
      <c r="E18" s="39">
        <v>90000</v>
      </c>
      <c r="F18" s="22" t="s">
        <v>76</v>
      </c>
      <c r="G18" s="23" t="s">
        <v>47</v>
      </c>
      <c r="H18" s="23" t="s">
        <v>77</v>
      </c>
      <c r="I18" s="23" t="s">
        <v>47</v>
      </c>
      <c r="J18" s="24">
        <v>29</v>
      </c>
      <c r="K18" s="24">
        <v>10</v>
      </c>
      <c r="L18" s="24">
        <v>10</v>
      </c>
      <c r="M18" s="24">
        <v>4</v>
      </c>
      <c r="N18" s="24">
        <v>7</v>
      </c>
      <c r="O18" s="24">
        <v>7</v>
      </c>
      <c r="P18" s="24">
        <v>4</v>
      </c>
      <c r="Q18" s="9">
        <f t="shared" si="0"/>
        <v>71</v>
      </c>
    </row>
    <row r="19" spans="1:17" x14ac:dyDescent="0.2">
      <c r="A19" s="19" t="s">
        <v>78</v>
      </c>
      <c r="B19" s="38" t="s">
        <v>79</v>
      </c>
      <c r="C19" s="38" t="s">
        <v>80</v>
      </c>
      <c r="D19" s="39">
        <v>150870</v>
      </c>
      <c r="E19" s="39">
        <v>105000</v>
      </c>
      <c r="F19" s="22" t="s">
        <v>81</v>
      </c>
      <c r="G19" s="23" t="s">
        <v>47</v>
      </c>
      <c r="H19" s="23" t="s">
        <v>52</v>
      </c>
      <c r="I19" s="23" t="s">
        <v>47</v>
      </c>
      <c r="J19" s="24">
        <v>33</v>
      </c>
      <c r="K19" s="24">
        <v>13</v>
      </c>
      <c r="L19" s="24">
        <v>14</v>
      </c>
      <c r="M19" s="24">
        <v>5</v>
      </c>
      <c r="N19" s="24">
        <v>8</v>
      </c>
      <c r="O19" s="24">
        <v>8</v>
      </c>
      <c r="P19" s="24">
        <v>4</v>
      </c>
      <c r="Q19" s="9">
        <f>SUM(J19:P19)</f>
        <v>85</v>
      </c>
    </row>
    <row r="20" spans="1:17" x14ac:dyDescent="0.2">
      <c r="A20" s="19" t="s">
        <v>83</v>
      </c>
      <c r="B20" s="47" t="s">
        <v>60</v>
      </c>
      <c r="C20" s="19" t="s">
        <v>84</v>
      </c>
      <c r="D20" s="39">
        <v>94000</v>
      </c>
      <c r="E20" s="39">
        <v>75000</v>
      </c>
      <c r="F20" s="22" t="s">
        <v>85</v>
      </c>
      <c r="G20" s="23" t="s">
        <v>47</v>
      </c>
      <c r="H20" s="23" t="s">
        <v>86</v>
      </c>
      <c r="I20" s="23" t="s">
        <v>87</v>
      </c>
      <c r="J20" s="48">
        <v>30</v>
      </c>
      <c r="K20" s="48">
        <v>12</v>
      </c>
      <c r="L20" s="48">
        <v>11</v>
      </c>
      <c r="M20" s="48">
        <v>4</v>
      </c>
      <c r="N20" s="48">
        <v>7</v>
      </c>
      <c r="O20" s="48">
        <v>7</v>
      </c>
      <c r="P20" s="48">
        <v>3</v>
      </c>
      <c r="Q20" s="9">
        <f t="shared" ref="Q20" si="1">SUM(J20:P20)</f>
        <v>74</v>
      </c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20" xr:uid="{217634AB-B684-4A16-A7FA-4FBA69A6E989}">
      <formula1>40</formula1>
    </dataValidation>
    <dataValidation type="decimal" operator="lessThanOrEqual" allowBlank="1" showInputMessage="1" showErrorMessage="1" error="max. 15" sqref="K14:L20" xr:uid="{A76F4CCC-D039-422C-8155-BE816BF70256}">
      <formula1>15</formula1>
    </dataValidation>
    <dataValidation type="decimal" operator="lessThanOrEqual" allowBlank="1" showInputMessage="1" showErrorMessage="1" error="max. 10" sqref="N14:O20" xr:uid="{771B92E9-5765-4CA4-8EED-BD1BB46FB0BC}">
      <formula1>10</formula1>
    </dataValidation>
    <dataValidation type="decimal" operator="lessThanOrEqual" allowBlank="1" showInputMessage="1" showErrorMessage="1" error="max. 5" sqref="M14:M20 P14:P20" xr:uid="{567377B5-BD41-4898-8426-316EC5689DCF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7636-10D5-4A7D-806E-1CD8DDEB79B4}">
  <dimension ref="A1:BU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51" t="s">
        <v>41</v>
      </c>
      <c r="B6" s="51"/>
      <c r="C6" s="5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52" t="s">
        <v>0</v>
      </c>
      <c r="B11" s="52" t="s">
        <v>1</v>
      </c>
      <c r="C11" s="52" t="s">
        <v>16</v>
      </c>
      <c r="D11" s="52" t="s">
        <v>13</v>
      </c>
      <c r="E11" s="55" t="s">
        <v>2</v>
      </c>
      <c r="F11" s="58" t="s">
        <v>28</v>
      </c>
      <c r="G11" s="59"/>
      <c r="H11" s="58" t="s">
        <v>29</v>
      </c>
      <c r="I11" s="59"/>
      <c r="J11" s="52" t="s">
        <v>30</v>
      </c>
      <c r="K11" s="52" t="s">
        <v>14</v>
      </c>
      <c r="L11" s="52" t="s">
        <v>15</v>
      </c>
      <c r="M11" s="52" t="s">
        <v>26</v>
      </c>
      <c r="N11" s="52" t="s">
        <v>27</v>
      </c>
      <c r="O11" s="52" t="s">
        <v>31</v>
      </c>
      <c r="P11" s="52" t="s">
        <v>3</v>
      </c>
      <c r="Q11" s="52" t="s">
        <v>4</v>
      </c>
    </row>
    <row r="12" spans="1:73" ht="59.45" customHeight="1" x14ac:dyDescent="0.25">
      <c r="A12" s="54"/>
      <c r="B12" s="54"/>
      <c r="C12" s="54"/>
      <c r="D12" s="54"/>
      <c r="E12" s="56"/>
      <c r="F12" s="60"/>
      <c r="G12" s="61"/>
      <c r="H12" s="60"/>
      <c r="I12" s="61"/>
      <c r="J12" s="53"/>
      <c r="K12" s="53"/>
      <c r="L12" s="53"/>
      <c r="M12" s="53"/>
      <c r="N12" s="53"/>
      <c r="O12" s="53"/>
      <c r="P12" s="53"/>
      <c r="Q12" s="53"/>
    </row>
    <row r="13" spans="1:73" ht="42" customHeight="1" x14ac:dyDescent="0.25">
      <c r="A13" s="53"/>
      <c r="B13" s="53"/>
      <c r="C13" s="53"/>
      <c r="D13" s="53"/>
      <c r="E13" s="57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10</v>
      </c>
      <c r="L14" s="16">
        <v>10</v>
      </c>
      <c r="M14" s="16">
        <v>5</v>
      </c>
      <c r="N14" s="16">
        <v>10</v>
      </c>
      <c r="O14" s="16">
        <v>10</v>
      </c>
      <c r="P14" s="16">
        <v>4</v>
      </c>
      <c r="Q14" s="9">
        <f>SUM(J14:P14)</f>
        <v>79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10</v>
      </c>
      <c r="L15" s="24">
        <v>10</v>
      </c>
      <c r="M15" s="24">
        <v>5</v>
      </c>
      <c r="N15" s="24">
        <v>10</v>
      </c>
      <c r="O15" s="24">
        <v>10</v>
      </c>
      <c r="P15" s="24">
        <v>4</v>
      </c>
      <c r="Q15" s="9">
        <f>SUM(J15:P15)</f>
        <v>79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38" t="s">
        <v>60</v>
      </c>
      <c r="C16" s="38" t="s">
        <v>61</v>
      </c>
      <c r="D16" s="39">
        <v>207500</v>
      </c>
      <c r="E16" s="39">
        <v>150000</v>
      </c>
      <c r="F16" s="40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12</v>
      </c>
      <c r="L16" s="24">
        <v>12</v>
      </c>
      <c r="M16" s="24">
        <v>4</v>
      </c>
      <c r="N16" s="24">
        <v>8</v>
      </c>
      <c r="O16" s="24">
        <v>7</v>
      </c>
      <c r="P16" s="24">
        <v>3</v>
      </c>
      <c r="Q16" s="9">
        <f>SUM(J16:P16)</f>
        <v>76</v>
      </c>
    </row>
    <row r="17" spans="1:17" x14ac:dyDescent="0.2">
      <c r="A17" s="19" t="s">
        <v>67</v>
      </c>
      <c r="B17" s="8" t="s">
        <v>68</v>
      </c>
      <c r="C17" s="43" t="s">
        <v>69</v>
      </c>
      <c r="D17" s="21">
        <v>212100</v>
      </c>
      <c r="E17" s="21">
        <v>150000</v>
      </c>
      <c r="F17" s="22" t="s">
        <v>70</v>
      </c>
      <c r="G17" s="23" t="s">
        <v>47</v>
      </c>
      <c r="H17" s="23" t="s">
        <v>71</v>
      </c>
      <c r="I17" s="23" t="s">
        <v>47</v>
      </c>
      <c r="J17" s="24">
        <v>30</v>
      </c>
      <c r="K17" s="24">
        <v>13</v>
      </c>
      <c r="L17" s="24">
        <v>12</v>
      </c>
      <c r="M17" s="24">
        <v>5</v>
      </c>
      <c r="N17" s="24">
        <v>8</v>
      </c>
      <c r="O17" s="24">
        <v>8</v>
      </c>
      <c r="P17" s="24">
        <v>4</v>
      </c>
      <c r="Q17" s="9">
        <f t="shared" ref="Q17:Q18" si="0">SUM(J17:P17)</f>
        <v>80</v>
      </c>
    </row>
    <row r="18" spans="1:17" x14ac:dyDescent="0.2">
      <c r="A18" s="19" t="s">
        <v>73</v>
      </c>
      <c r="B18" s="38" t="s">
        <v>74</v>
      </c>
      <c r="C18" s="44" t="s">
        <v>75</v>
      </c>
      <c r="D18" s="39">
        <v>119500</v>
      </c>
      <c r="E18" s="39">
        <v>90000</v>
      </c>
      <c r="F18" s="22" t="s">
        <v>76</v>
      </c>
      <c r="G18" s="23" t="s">
        <v>47</v>
      </c>
      <c r="H18" s="23" t="s">
        <v>77</v>
      </c>
      <c r="I18" s="23" t="s">
        <v>47</v>
      </c>
      <c r="J18" s="24">
        <v>27</v>
      </c>
      <c r="K18" s="24">
        <v>12</v>
      </c>
      <c r="L18" s="24">
        <v>11</v>
      </c>
      <c r="M18" s="24">
        <v>4</v>
      </c>
      <c r="N18" s="24">
        <v>8</v>
      </c>
      <c r="O18" s="24">
        <v>9</v>
      </c>
      <c r="P18" s="24">
        <v>4</v>
      </c>
      <c r="Q18" s="9">
        <f t="shared" si="0"/>
        <v>75</v>
      </c>
    </row>
    <row r="19" spans="1:17" x14ac:dyDescent="0.2">
      <c r="A19" s="19" t="s">
        <v>78</v>
      </c>
      <c r="B19" s="38" t="s">
        <v>79</v>
      </c>
      <c r="C19" s="38" t="s">
        <v>80</v>
      </c>
      <c r="D19" s="39">
        <v>150870</v>
      </c>
      <c r="E19" s="39">
        <v>105000</v>
      </c>
      <c r="F19" s="22" t="s">
        <v>81</v>
      </c>
      <c r="G19" s="23" t="s">
        <v>47</v>
      </c>
      <c r="H19" s="23" t="s">
        <v>52</v>
      </c>
      <c r="I19" s="23" t="s">
        <v>47</v>
      </c>
      <c r="J19" s="24">
        <v>40</v>
      </c>
      <c r="K19" s="24">
        <v>12</v>
      </c>
      <c r="L19" s="24">
        <v>14</v>
      </c>
      <c r="M19" s="24">
        <v>5</v>
      </c>
      <c r="N19" s="24">
        <v>9</v>
      </c>
      <c r="O19" s="24">
        <v>9</v>
      </c>
      <c r="P19" s="24">
        <v>4</v>
      </c>
      <c r="Q19" s="9">
        <f>SUM(J19:P19)</f>
        <v>93</v>
      </c>
    </row>
    <row r="20" spans="1:17" x14ac:dyDescent="0.2">
      <c r="A20" s="19" t="s">
        <v>83</v>
      </c>
      <c r="B20" s="47" t="s">
        <v>60</v>
      </c>
      <c r="C20" s="19" t="s">
        <v>84</v>
      </c>
      <c r="D20" s="39">
        <v>94000</v>
      </c>
      <c r="E20" s="39">
        <v>75000</v>
      </c>
      <c r="F20" s="22" t="s">
        <v>85</v>
      </c>
      <c r="G20" s="23" t="s">
        <v>47</v>
      </c>
      <c r="H20" s="23" t="s">
        <v>86</v>
      </c>
      <c r="I20" s="23" t="s">
        <v>87</v>
      </c>
      <c r="J20" s="48">
        <v>34</v>
      </c>
      <c r="K20" s="48">
        <v>12</v>
      </c>
      <c r="L20" s="48">
        <v>11</v>
      </c>
      <c r="M20" s="48">
        <v>5</v>
      </c>
      <c r="N20" s="48">
        <v>8</v>
      </c>
      <c r="O20" s="48">
        <v>9</v>
      </c>
      <c r="P20" s="48">
        <v>3</v>
      </c>
      <c r="Q20" s="9">
        <f t="shared" ref="Q20" si="1">SUM(J20:P20)</f>
        <v>82</v>
      </c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20" xr:uid="{12319F47-2A9D-443C-8F35-D537DA7AAC63}">
      <formula1>40</formula1>
    </dataValidation>
    <dataValidation type="decimal" operator="lessThanOrEqual" allowBlank="1" showInputMessage="1" showErrorMessage="1" error="max. 15" sqref="K14:L20" xr:uid="{D48B51C3-E98A-44DC-988E-21595DCC5CF7}">
      <formula1>15</formula1>
    </dataValidation>
    <dataValidation type="decimal" operator="lessThanOrEqual" allowBlank="1" showInputMessage="1" showErrorMessage="1" error="max. 10" sqref="N14:O20" xr:uid="{8BB7F239-D214-49BB-B57A-85B64644349B}">
      <formula1>10</formula1>
    </dataValidation>
    <dataValidation type="decimal" operator="lessThanOrEqual" allowBlank="1" showInputMessage="1" showErrorMessage="1" error="max. 5" sqref="P14:P20 M14:M20" xr:uid="{1B142213-EA13-4972-94B1-1F031B21685C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B040F-6357-40DF-80ED-537A6564E6FD}">
  <dimension ref="A1:BU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51" t="s">
        <v>41</v>
      </c>
      <c r="B6" s="51"/>
      <c r="C6" s="5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52" t="s">
        <v>0</v>
      </c>
      <c r="B11" s="52" t="s">
        <v>1</v>
      </c>
      <c r="C11" s="52" t="s">
        <v>16</v>
      </c>
      <c r="D11" s="52" t="s">
        <v>13</v>
      </c>
      <c r="E11" s="55" t="s">
        <v>2</v>
      </c>
      <c r="F11" s="58" t="s">
        <v>28</v>
      </c>
      <c r="G11" s="59"/>
      <c r="H11" s="58" t="s">
        <v>29</v>
      </c>
      <c r="I11" s="59"/>
      <c r="J11" s="52" t="s">
        <v>30</v>
      </c>
      <c r="K11" s="52" t="s">
        <v>14</v>
      </c>
      <c r="L11" s="52" t="s">
        <v>15</v>
      </c>
      <c r="M11" s="52" t="s">
        <v>26</v>
      </c>
      <c r="N11" s="52" t="s">
        <v>27</v>
      </c>
      <c r="O11" s="52" t="s">
        <v>31</v>
      </c>
      <c r="P11" s="52" t="s">
        <v>3</v>
      </c>
      <c r="Q11" s="52" t="s">
        <v>4</v>
      </c>
    </row>
    <row r="12" spans="1:73" ht="59.45" customHeight="1" x14ac:dyDescent="0.25">
      <c r="A12" s="54"/>
      <c r="B12" s="54"/>
      <c r="C12" s="54"/>
      <c r="D12" s="54"/>
      <c r="E12" s="56"/>
      <c r="F12" s="60"/>
      <c r="G12" s="61"/>
      <c r="H12" s="60"/>
      <c r="I12" s="61"/>
      <c r="J12" s="53"/>
      <c r="K12" s="53"/>
      <c r="L12" s="53"/>
      <c r="M12" s="53"/>
      <c r="N12" s="53"/>
      <c r="O12" s="53"/>
      <c r="P12" s="53"/>
      <c r="Q12" s="53"/>
    </row>
    <row r="13" spans="1:73" ht="42" customHeight="1" x14ac:dyDescent="0.25">
      <c r="A13" s="53"/>
      <c r="B13" s="53"/>
      <c r="C13" s="53"/>
      <c r="D13" s="53"/>
      <c r="E13" s="57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9">
        <f>SUM(J14:P14)</f>
        <v>0</v>
      </c>
      <c r="R14" s="2" t="s">
        <v>66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9">
        <f>SUM(J15:P15)</f>
        <v>0</v>
      </c>
      <c r="R15" s="2" t="s">
        <v>66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38" t="s">
        <v>60</v>
      </c>
      <c r="C16" s="38" t="s">
        <v>61</v>
      </c>
      <c r="D16" s="39">
        <v>207500</v>
      </c>
      <c r="E16" s="39">
        <v>150000</v>
      </c>
      <c r="F16" s="40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12</v>
      </c>
      <c r="L16" s="24">
        <v>13</v>
      </c>
      <c r="M16" s="24">
        <v>4</v>
      </c>
      <c r="N16" s="24">
        <v>8</v>
      </c>
      <c r="O16" s="24">
        <v>7</v>
      </c>
      <c r="P16" s="24">
        <v>3</v>
      </c>
      <c r="Q16" s="9">
        <f>SUM(J16:P16)</f>
        <v>77</v>
      </c>
    </row>
    <row r="17" spans="1:18" x14ac:dyDescent="0.2">
      <c r="A17" s="19" t="s">
        <v>67</v>
      </c>
      <c r="B17" s="8" t="s">
        <v>68</v>
      </c>
      <c r="C17" s="43" t="s">
        <v>69</v>
      </c>
      <c r="D17" s="21">
        <v>212100</v>
      </c>
      <c r="E17" s="21">
        <v>150000</v>
      </c>
      <c r="F17" s="22" t="s">
        <v>70</v>
      </c>
      <c r="G17" s="23" t="s">
        <v>47</v>
      </c>
      <c r="H17" s="23" t="s">
        <v>71</v>
      </c>
      <c r="I17" s="23" t="s">
        <v>47</v>
      </c>
      <c r="J17" s="24">
        <v>30</v>
      </c>
      <c r="K17" s="24">
        <v>13</v>
      </c>
      <c r="L17" s="24">
        <v>13</v>
      </c>
      <c r="M17" s="24">
        <v>5</v>
      </c>
      <c r="N17" s="24">
        <v>9</v>
      </c>
      <c r="O17" s="24">
        <v>9</v>
      </c>
      <c r="P17" s="24">
        <v>4</v>
      </c>
      <c r="Q17" s="9">
        <f t="shared" ref="Q17:Q18" si="0">SUM(J17:P17)</f>
        <v>83</v>
      </c>
    </row>
    <row r="18" spans="1:18" x14ac:dyDescent="0.2">
      <c r="A18" s="19" t="s">
        <v>73</v>
      </c>
      <c r="B18" s="38" t="s">
        <v>74</v>
      </c>
      <c r="C18" s="44" t="s">
        <v>75</v>
      </c>
      <c r="D18" s="39">
        <v>119500</v>
      </c>
      <c r="E18" s="39">
        <v>90000</v>
      </c>
      <c r="F18" s="22" t="s">
        <v>76</v>
      </c>
      <c r="G18" s="23" t="s">
        <v>47</v>
      </c>
      <c r="H18" s="23" t="s">
        <v>77</v>
      </c>
      <c r="I18" s="23" t="s">
        <v>47</v>
      </c>
      <c r="J18" s="24">
        <v>28</v>
      </c>
      <c r="K18" s="24">
        <v>12</v>
      </c>
      <c r="L18" s="24">
        <v>12</v>
      </c>
      <c r="M18" s="24">
        <v>4</v>
      </c>
      <c r="N18" s="24">
        <v>9</v>
      </c>
      <c r="O18" s="24">
        <v>9</v>
      </c>
      <c r="P18" s="24">
        <v>4</v>
      </c>
      <c r="Q18" s="9">
        <f t="shared" si="0"/>
        <v>78</v>
      </c>
    </row>
    <row r="19" spans="1:18" x14ac:dyDescent="0.2">
      <c r="A19" s="19" t="s">
        <v>78</v>
      </c>
      <c r="B19" s="38" t="s">
        <v>79</v>
      </c>
      <c r="C19" s="38" t="s">
        <v>80</v>
      </c>
      <c r="D19" s="39">
        <v>150870</v>
      </c>
      <c r="E19" s="39">
        <v>105000</v>
      </c>
      <c r="F19" s="22" t="s">
        <v>81</v>
      </c>
      <c r="G19" s="23" t="s">
        <v>47</v>
      </c>
      <c r="H19" s="23" t="s">
        <v>52</v>
      </c>
      <c r="I19" s="23" t="s">
        <v>47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9">
        <f>SUM(J19:P19)</f>
        <v>0</v>
      </c>
      <c r="R19" s="2" t="s">
        <v>66</v>
      </c>
    </row>
    <row r="20" spans="1:18" x14ac:dyDescent="0.2">
      <c r="A20" s="19" t="s">
        <v>83</v>
      </c>
      <c r="B20" s="47" t="s">
        <v>60</v>
      </c>
      <c r="C20" s="19" t="s">
        <v>84</v>
      </c>
      <c r="D20" s="39">
        <v>94000</v>
      </c>
      <c r="E20" s="39">
        <v>75000</v>
      </c>
      <c r="F20" s="22" t="s">
        <v>85</v>
      </c>
      <c r="G20" s="23" t="s">
        <v>47</v>
      </c>
      <c r="H20" s="23" t="s">
        <v>86</v>
      </c>
      <c r="I20" s="23" t="s">
        <v>87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9">
        <f t="shared" ref="Q20" si="1">SUM(J20:P20)</f>
        <v>0</v>
      </c>
      <c r="R20" s="2" t="s">
        <v>66</v>
      </c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5" sqref="M14:M20 P14:P20" xr:uid="{9B62350F-834B-4961-B9BF-CBAB2BF99905}">
      <formula1>5</formula1>
    </dataValidation>
    <dataValidation type="decimal" operator="lessThanOrEqual" allowBlank="1" showInputMessage="1" showErrorMessage="1" error="max. 10" sqref="N14:O20" xr:uid="{984EFC04-D7AF-4C53-ADD4-E91991482E0E}">
      <formula1>10</formula1>
    </dataValidation>
    <dataValidation type="decimal" operator="lessThanOrEqual" allowBlank="1" showInputMessage="1" showErrorMessage="1" error="max. 15" sqref="K14:L20" xr:uid="{3B265579-BEAE-4F77-AA75-CD8D7C50E9C4}">
      <formula1>15</formula1>
    </dataValidation>
    <dataValidation type="decimal" operator="lessThanOrEqual" allowBlank="1" showInputMessage="1" showErrorMessage="1" error="max. 40" sqref="J14:J20" xr:uid="{9350CF67-70DD-4FBC-BA68-5DF4F4CA36A4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B1A5F-C99D-4424-8C79-3123A80D260D}">
  <dimension ref="A1:BU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51" t="s">
        <v>41</v>
      </c>
      <c r="B6" s="51"/>
      <c r="C6" s="5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52" t="s">
        <v>0</v>
      </c>
      <c r="B11" s="52" t="s">
        <v>1</v>
      </c>
      <c r="C11" s="52" t="s">
        <v>16</v>
      </c>
      <c r="D11" s="52" t="s">
        <v>13</v>
      </c>
      <c r="E11" s="55" t="s">
        <v>2</v>
      </c>
      <c r="F11" s="58" t="s">
        <v>28</v>
      </c>
      <c r="G11" s="59"/>
      <c r="H11" s="58" t="s">
        <v>29</v>
      </c>
      <c r="I11" s="59"/>
      <c r="J11" s="52" t="s">
        <v>30</v>
      </c>
      <c r="K11" s="52" t="s">
        <v>14</v>
      </c>
      <c r="L11" s="52" t="s">
        <v>15</v>
      </c>
      <c r="M11" s="52" t="s">
        <v>26</v>
      </c>
      <c r="N11" s="52" t="s">
        <v>27</v>
      </c>
      <c r="O11" s="52" t="s">
        <v>31</v>
      </c>
      <c r="P11" s="52" t="s">
        <v>3</v>
      </c>
      <c r="Q11" s="52" t="s">
        <v>4</v>
      </c>
    </row>
    <row r="12" spans="1:73" ht="59.45" customHeight="1" x14ac:dyDescent="0.25">
      <c r="A12" s="54"/>
      <c r="B12" s="54"/>
      <c r="C12" s="54"/>
      <c r="D12" s="54"/>
      <c r="E12" s="56"/>
      <c r="F12" s="60"/>
      <c r="G12" s="61"/>
      <c r="H12" s="60"/>
      <c r="I12" s="61"/>
      <c r="J12" s="53"/>
      <c r="K12" s="53"/>
      <c r="L12" s="53"/>
      <c r="M12" s="53"/>
      <c r="N12" s="53"/>
      <c r="O12" s="53"/>
      <c r="P12" s="53"/>
      <c r="Q12" s="53"/>
    </row>
    <row r="13" spans="1:73" ht="42" customHeight="1" x14ac:dyDescent="0.25">
      <c r="A13" s="53"/>
      <c r="B13" s="53"/>
      <c r="C13" s="53"/>
      <c r="D13" s="53"/>
      <c r="E13" s="57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9">
        <f>SUM(J14:P14)</f>
        <v>0</v>
      </c>
      <c r="R14" s="2" t="s">
        <v>66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9">
        <f>SUM(J15:P15)</f>
        <v>0</v>
      </c>
      <c r="R15" s="2" t="s">
        <v>66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38" t="s">
        <v>60</v>
      </c>
      <c r="C16" s="38" t="s">
        <v>61</v>
      </c>
      <c r="D16" s="39">
        <v>207500</v>
      </c>
      <c r="E16" s="39">
        <v>150000</v>
      </c>
      <c r="F16" s="40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11</v>
      </c>
      <c r="L16" s="24">
        <v>13</v>
      </c>
      <c r="M16" s="24">
        <v>5</v>
      </c>
      <c r="N16" s="24">
        <v>8</v>
      </c>
      <c r="O16" s="24">
        <v>7</v>
      </c>
      <c r="P16" s="24">
        <v>3</v>
      </c>
      <c r="Q16" s="9">
        <f>SUM(J16:P16)</f>
        <v>77</v>
      </c>
    </row>
    <row r="17" spans="1:17" x14ac:dyDescent="0.2">
      <c r="A17" s="19" t="s">
        <v>67</v>
      </c>
      <c r="B17" s="8" t="s">
        <v>68</v>
      </c>
      <c r="C17" s="43" t="s">
        <v>69</v>
      </c>
      <c r="D17" s="21">
        <v>212100</v>
      </c>
      <c r="E17" s="21">
        <v>150000</v>
      </c>
      <c r="F17" s="22" t="s">
        <v>70</v>
      </c>
      <c r="G17" s="23" t="s">
        <v>47</v>
      </c>
      <c r="H17" s="23" t="s">
        <v>71</v>
      </c>
      <c r="I17" s="23" t="s">
        <v>47</v>
      </c>
      <c r="J17" s="24">
        <v>35</v>
      </c>
      <c r="K17" s="24">
        <v>14</v>
      </c>
      <c r="L17" s="24">
        <v>13</v>
      </c>
      <c r="M17" s="24">
        <v>5</v>
      </c>
      <c r="N17" s="24">
        <v>8</v>
      </c>
      <c r="O17" s="24">
        <v>8</v>
      </c>
      <c r="P17" s="24">
        <v>4</v>
      </c>
      <c r="Q17" s="9">
        <f t="shared" ref="Q17:Q18" si="0">SUM(J17:P17)</f>
        <v>87</v>
      </c>
    </row>
    <row r="18" spans="1:17" x14ac:dyDescent="0.2">
      <c r="A18" s="19" t="s">
        <v>73</v>
      </c>
      <c r="B18" s="38" t="s">
        <v>74</v>
      </c>
      <c r="C18" s="44" t="s">
        <v>75</v>
      </c>
      <c r="D18" s="39">
        <v>119500</v>
      </c>
      <c r="E18" s="39">
        <v>90000</v>
      </c>
      <c r="F18" s="22" t="s">
        <v>76</v>
      </c>
      <c r="G18" s="23" t="s">
        <v>47</v>
      </c>
      <c r="H18" s="23" t="s">
        <v>77</v>
      </c>
      <c r="I18" s="23" t="s">
        <v>47</v>
      </c>
      <c r="J18" s="24">
        <v>32</v>
      </c>
      <c r="K18" s="24">
        <v>13</v>
      </c>
      <c r="L18" s="24">
        <v>11</v>
      </c>
      <c r="M18" s="24">
        <v>4</v>
      </c>
      <c r="N18" s="24">
        <v>8</v>
      </c>
      <c r="O18" s="24">
        <v>8</v>
      </c>
      <c r="P18" s="24">
        <v>4</v>
      </c>
      <c r="Q18" s="9">
        <f t="shared" si="0"/>
        <v>80</v>
      </c>
    </row>
    <row r="19" spans="1:17" x14ac:dyDescent="0.2">
      <c r="A19" s="19" t="s">
        <v>78</v>
      </c>
      <c r="B19" s="38" t="s">
        <v>79</v>
      </c>
      <c r="C19" s="38" t="s">
        <v>80</v>
      </c>
      <c r="D19" s="39">
        <v>150870</v>
      </c>
      <c r="E19" s="39">
        <v>105000</v>
      </c>
      <c r="F19" s="22" t="s">
        <v>81</v>
      </c>
      <c r="G19" s="23" t="s">
        <v>47</v>
      </c>
      <c r="H19" s="23" t="s">
        <v>52</v>
      </c>
      <c r="I19" s="23" t="s">
        <v>47</v>
      </c>
      <c r="J19" s="24">
        <v>37</v>
      </c>
      <c r="K19" s="24">
        <v>14</v>
      </c>
      <c r="L19" s="24">
        <v>15</v>
      </c>
      <c r="M19" s="24">
        <v>5</v>
      </c>
      <c r="N19" s="24">
        <v>9</v>
      </c>
      <c r="O19" s="24">
        <v>7</v>
      </c>
      <c r="P19" s="24">
        <v>4</v>
      </c>
      <c r="Q19" s="9">
        <f>SUM(J19:P19)</f>
        <v>91</v>
      </c>
    </row>
    <row r="20" spans="1:17" x14ac:dyDescent="0.2">
      <c r="A20" s="19" t="s">
        <v>83</v>
      </c>
      <c r="B20" s="47" t="s">
        <v>60</v>
      </c>
      <c r="C20" s="19" t="s">
        <v>84</v>
      </c>
      <c r="D20" s="39">
        <v>94000</v>
      </c>
      <c r="E20" s="39">
        <v>75000</v>
      </c>
      <c r="F20" s="22" t="s">
        <v>85</v>
      </c>
      <c r="G20" s="23" t="s">
        <v>47</v>
      </c>
      <c r="H20" s="23" t="s">
        <v>86</v>
      </c>
      <c r="I20" s="23" t="s">
        <v>87</v>
      </c>
      <c r="J20" s="48">
        <v>32</v>
      </c>
      <c r="K20" s="48">
        <v>12</v>
      </c>
      <c r="L20" s="48">
        <v>14</v>
      </c>
      <c r="M20" s="48">
        <v>5</v>
      </c>
      <c r="N20" s="48">
        <v>9</v>
      </c>
      <c r="O20" s="48">
        <v>8</v>
      </c>
      <c r="P20" s="48">
        <v>3</v>
      </c>
      <c r="Q20" s="9">
        <f t="shared" ref="Q20" si="1">SUM(J20:P20)</f>
        <v>83</v>
      </c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20" xr:uid="{B42FCB8F-7950-475C-B148-1A20BFD20C95}">
      <formula1>40</formula1>
    </dataValidation>
    <dataValidation type="decimal" operator="lessThanOrEqual" allowBlank="1" showInputMessage="1" showErrorMessage="1" error="max. 15" sqref="K14:L20" xr:uid="{EBA3A9B8-9107-4D6C-8CE5-83F7E9E3F1C2}">
      <formula1>15</formula1>
    </dataValidation>
    <dataValidation type="decimal" operator="lessThanOrEqual" allowBlank="1" showInputMessage="1" showErrorMessage="1" error="max. 10" sqref="N14:O20" xr:uid="{8A94D59A-D97E-44A2-A2DC-D5E5516E67FE}">
      <formula1>10</formula1>
    </dataValidation>
    <dataValidation type="decimal" operator="lessThanOrEqual" allowBlank="1" showInputMessage="1" showErrorMessage="1" error="max. 5" sqref="M14:M20 P14:P20" xr:uid="{6A407B32-3C1F-4371-BD46-B67D4A2D4456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96EC3-1C7B-4ADB-B71A-2A6AD07712F2}">
  <dimension ref="A1:BU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51" t="s">
        <v>41</v>
      </c>
      <c r="B6" s="51"/>
      <c r="C6" s="5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52" t="s">
        <v>0</v>
      </c>
      <c r="B11" s="52" t="s">
        <v>1</v>
      </c>
      <c r="C11" s="52" t="s">
        <v>16</v>
      </c>
      <c r="D11" s="52" t="s">
        <v>13</v>
      </c>
      <c r="E11" s="55" t="s">
        <v>2</v>
      </c>
      <c r="F11" s="58" t="s">
        <v>28</v>
      </c>
      <c r="G11" s="59"/>
      <c r="H11" s="58" t="s">
        <v>29</v>
      </c>
      <c r="I11" s="59"/>
      <c r="J11" s="52" t="s">
        <v>30</v>
      </c>
      <c r="K11" s="52" t="s">
        <v>14</v>
      </c>
      <c r="L11" s="52" t="s">
        <v>15</v>
      </c>
      <c r="M11" s="52" t="s">
        <v>26</v>
      </c>
      <c r="N11" s="52" t="s">
        <v>27</v>
      </c>
      <c r="O11" s="52" t="s">
        <v>31</v>
      </c>
      <c r="P11" s="52" t="s">
        <v>3</v>
      </c>
      <c r="Q11" s="52" t="s">
        <v>4</v>
      </c>
    </row>
    <row r="12" spans="1:73" ht="59.45" customHeight="1" x14ac:dyDescent="0.25">
      <c r="A12" s="54"/>
      <c r="B12" s="54"/>
      <c r="C12" s="54"/>
      <c r="D12" s="54"/>
      <c r="E12" s="56"/>
      <c r="F12" s="60"/>
      <c r="G12" s="61"/>
      <c r="H12" s="60"/>
      <c r="I12" s="61"/>
      <c r="J12" s="53"/>
      <c r="K12" s="53"/>
      <c r="L12" s="53"/>
      <c r="M12" s="53"/>
      <c r="N12" s="53"/>
      <c r="O12" s="53"/>
      <c r="P12" s="53"/>
      <c r="Q12" s="53"/>
    </row>
    <row r="13" spans="1:73" ht="42" customHeight="1" x14ac:dyDescent="0.25">
      <c r="A13" s="53"/>
      <c r="B13" s="53"/>
      <c r="C13" s="53"/>
      <c r="D13" s="53"/>
      <c r="E13" s="57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10</v>
      </c>
      <c r="L14" s="16">
        <v>11</v>
      </c>
      <c r="M14" s="16">
        <v>5</v>
      </c>
      <c r="N14" s="16">
        <v>9</v>
      </c>
      <c r="O14" s="16">
        <v>9</v>
      </c>
      <c r="P14" s="16">
        <v>4</v>
      </c>
      <c r="Q14" s="9">
        <f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11</v>
      </c>
      <c r="L15" s="24">
        <v>11</v>
      </c>
      <c r="M15" s="24">
        <v>5</v>
      </c>
      <c r="N15" s="24">
        <v>8</v>
      </c>
      <c r="O15" s="24">
        <v>8</v>
      </c>
      <c r="P15" s="24">
        <v>4</v>
      </c>
      <c r="Q15" s="9">
        <f>SUM(J15:P15)</f>
        <v>77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38" t="s">
        <v>60</v>
      </c>
      <c r="C16" s="38" t="s">
        <v>61</v>
      </c>
      <c r="D16" s="39">
        <v>207500</v>
      </c>
      <c r="E16" s="39">
        <v>150000</v>
      </c>
      <c r="F16" s="40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11</v>
      </c>
      <c r="L16" s="24">
        <v>12</v>
      </c>
      <c r="M16" s="24">
        <v>4</v>
      </c>
      <c r="N16" s="24">
        <v>7</v>
      </c>
      <c r="O16" s="24">
        <v>6</v>
      </c>
      <c r="P16" s="24">
        <v>3</v>
      </c>
      <c r="Q16" s="9">
        <f>SUM(J16:P16)</f>
        <v>73</v>
      </c>
    </row>
    <row r="17" spans="1:17" x14ac:dyDescent="0.2">
      <c r="A17" s="19" t="s">
        <v>67</v>
      </c>
      <c r="B17" s="8" t="s">
        <v>68</v>
      </c>
      <c r="C17" s="43" t="s">
        <v>69</v>
      </c>
      <c r="D17" s="21">
        <v>212100</v>
      </c>
      <c r="E17" s="21">
        <v>150000</v>
      </c>
      <c r="F17" s="22" t="s">
        <v>70</v>
      </c>
      <c r="G17" s="23" t="s">
        <v>47</v>
      </c>
      <c r="H17" s="23" t="s">
        <v>71</v>
      </c>
      <c r="I17" s="23" t="s">
        <v>47</v>
      </c>
      <c r="J17" s="24">
        <v>30</v>
      </c>
      <c r="K17" s="24">
        <v>12</v>
      </c>
      <c r="L17" s="24">
        <v>13</v>
      </c>
      <c r="M17" s="24">
        <v>5</v>
      </c>
      <c r="N17" s="24">
        <v>9</v>
      </c>
      <c r="O17" s="24">
        <v>8</v>
      </c>
      <c r="P17" s="24">
        <v>4</v>
      </c>
      <c r="Q17" s="9">
        <f t="shared" ref="Q17:Q18" si="0">SUM(J17:P17)</f>
        <v>81</v>
      </c>
    </row>
    <row r="18" spans="1:17" x14ac:dyDescent="0.2">
      <c r="A18" s="19" t="s">
        <v>73</v>
      </c>
      <c r="B18" s="38" t="s">
        <v>74</v>
      </c>
      <c r="C18" s="44" t="s">
        <v>75</v>
      </c>
      <c r="D18" s="39">
        <v>119500</v>
      </c>
      <c r="E18" s="39">
        <v>90000</v>
      </c>
      <c r="F18" s="22" t="s">
        <v>76</v>
      </c>
      <c r="G18" s="23" t="s">
        <v>47</v>
      </c>
      <c r="H18" s="23" t="s">
        <v>77</v>
      </c>
      <c r="I18" s="23" t="s">
        <v>47</v>
      </c>
      <c r="J18" s="24">
        <v>25</v>
      </c>
      <c r="K18" s="24">
        <v>11</v>
      </c>
      <c r="L18" s="24">
        <v>11</v>
      </c>
      <c r="M18" s="24">
        <v>4</v>
      </c>
      <c r="N18" s="24">
        <v>9</v>
      </c>
      <c r="O18" s="24">
        <v>9</v>
      </c>
      <c r="P18" s="24">
        <v>4</v>
      </c>
      <c r="Q18" s="9">
        <f t="shared" si="0"/>
        <v>73</v>
      </c>
    </row>
    <row r="19" spans="1:17" x14ac:dyDescent="0.2">
      <c r="A19" s="19" t="s">
        <v>78</v>
      </c>
      <c r="B19" s="38" t="s">
        <v>79</v>
      </c>
      <c r="C19" s="38" t="s">
        <v>80</v>
      </c>
      <c r="D19" s="39">
        <v>150870</v>
      </c>
      <c r="E19" s="39">
        <v>105000</v>
      </c>
      <c r="F19" s="22" t="s">
        <v>81</v>
      </c>
      <c r="G19" s="23" t="s">
        <v>47</v>
      </c>
      <c r="H19" s="23" t="s">
        <v>52</v>
      </c>
      <c r="I19" s="23" t="s">
        <v>47</v>
      </c>
      <c r="J19" s="24">
        <v>38</v>
      </c>
      <c r="K19" s="24">
        <v>14</v>
      </c>
      <c r="L19" s="24">
        <v>14</v>
      </c>
      <c r="M19" s="24">
        <v>3</v>
      </c>
      <c r="N19" s="24">
        <v>9</v>
      </c>
      <c r="O19" s="24">
        <v>7</v>
      </c>
      <c r="P19" s="24">
        <v>4</v>
      </c>
      <c r="Q19" s="9">
        <f>SUM(J19:P19)</f>
        <v>89</v>
      </c>
    </row>
    <row r="20" spans="1:17" x14ac:dyDescent="0.2">
      <c r="A20" s="19" t="s">
        <v>83</v>
      </c>
      <c r="B20" s="47" t="s">
        <v>60</v>
      </c>
      <c r="C20" s="19" t="s">
        <v>84</v>
      </c>
      <c r="D20" s="39">
        <v>94000</v>
      </c>
      <c r="E20" s="39">
        <v>75000</v>
      </c>
      <c r="F20" s="22" t="s">
        <v>85</v>
      </c>
      <c r="G20" s="23" t="s">
        <v>47</v>
      </c>
      <c r="H20" s="23" t="s">
        <v>86</v>
      </c>
      <c r="I20" s="23" t="s">
        <v>87</v>
      </c>
      <c r="J20" s="48">
        <v>35</v>
      </c>
      <c r="K20" s="48">
        <v>13</v>
      </c>
      <c r="L20" s="48">
        <v>13</v>
      </c>
      <c r="M20" s="48">
        <v>5</v>
      </c>
      <c r="N20" s="48">
        <v>9</v>
      </c>
      <c r="O20" s="48">
        <v>8</v>
      </c>
      <c r="P20" s="48">
        <v>3</v>
      </c>
      <c r="Q20" s="9">
        <f t="shared" ref="Q20" si="1">SUM(J20:P20)</f>
        <v>86</v>
      </c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20" xr:uid="{0BB9FD13-424E-49B5-A7A9-3E9B1233C446}">
      <formula1>40</formula1>
    </dataValidation>
    <dataValidation type="decimal" operator="lessThanOrEqual" allowBlank="1" showInputMessage="1" showErrorMessage="1" error="max. 15" sqref="K14:L20" xr:uid="{76092D63-8B70-40E3-BCCA-E7BBFE3BE9A7}">
      <formula1>15</formula1>
    </dataValidation>
    <dataValidation type="decimal" operator="lessThanOrEqual" allowBlank="1" showInputMessage="1" showErrorMessage="1" error="max. 10" sqref="N14:O20" xr:uid="{02F904A1-1541-45D7-8D39-1CAB943E4485}">
      <formula1>10</formula1>
    </dataValidation>
    <dataValidation type="decimal" operator="lessThanOrEqual" allowBlank="1" showInputMessage="1" showErrorMessage="1" error="max. 5" sqref="M14:M20 P14:P20" xr:uid="{4A05141F-86E5-45F3-96E5-BB55E07F5A4D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7A9E-9FC1-47A4-A733-B2861144CB7A}">
  <dimension ref="A1:BU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51" t="s">
        <v>41</v>
      </c>
      <c r="B6" s="51"/>
      <c r="C6" s="5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52" t="s">
        <v>0</v>
      </c>
      <c r="B11" s="52" t="s">
        <v>1</v>
      </c>
      <c r="C11" s="52" t="s">
        <v>16</v>
      </c>
      <c r="D11" s="52" t="s">
        <v>13</v>
      </c>
      <c r="E11" s="55" t="s">
        <v>2</v>
      </c>
      <c r="F11" s="58" t="s">
        <v>28</v>
      </c>
      <c r="G11" s="59"/>
      <c r="H11" s="58" t="s">
        <v>29</v>
      </c>
      <c r="I11" s="59"/>
      <c r="J11" s="52" t="s">
        <v>30</v>
      </c>
      <c r="K11" s="52" t="s">
        <v>14</v>
      </c>
      <c r="L11" s="52" t="s">
        <v>15</v>
      </c>
      <c r="M11" s="52" t="s">
        <v>26</v>
      </c>
      <c r="N11" s="52" t="s">
        <v>27</v>
      </c>
      <c r="O11" s="52" t="s">
        <v>31</v>
      </c>
      <c r="P11" s="52" t="s">
        <v>3</v>
      </c>
      <c r="Q11" s="52" t="s">
        <v>4</v>
      </c>
    </row>
    <row r="12" spans="1:73" ht="59.45" customHeight="1" x14ac:dyDescent="0.25">
      <c r="A12" s="54"/>
      <c r="B12" s="54"/>
      <c r="C12" s="54"/>
      <c r="D12" s="54"/>
      <c r="E12" s="56"/>
      <c r="F12" s="60"/>
      <c r="G12" s="61"/>
      <c r="H12" s="60"/>
      <c r="I12" s="61"/>
      <c r="J12" s="53"/>
      <c r="K12" s="53"/>
      <c r="L12" s="53"/>
      <c r="M12" s="53"/>
      <c r="N12" s="53"/>
      <c r="O12" s="53"/>
      <c r="P12" s="53"/>
      <c r="Q12" s="53"/>
    </row>
    <row r="13" spans="1:73" ht="42" customHeight="1" x14ac:dyDescent="0.25">
      <c r="A13" s="53"/>
      <c r="B13" s="53"/>
      <c r="C13" s="53"/>
      <c r="D13" s="53"/>
      <c r="E13" s="57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29</v>
      </c>
      <c r="K14" s="16">
        <v>12</v>
      </c>
      <c r="L14" s="16">
        <v>13</v>
      </c>
      <c r="M14" s="16">
        <v>4</v>
      </c>
      <c r="N14" s="16">
        <v>8</v>
      </c>
      <c r="O14" s="16">
        <v>8</v>
      </c>
      <c r="P14" s="16">
        <v>5</v>
      </c>
      <c r="Q14" s="9">
        <f>SUM(J14:P14)</f>
        <v>79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28</v>
      </c>
      <c r="K15" s="24">
        <v>12</v>
      </c>
      <c r="L15" s="24">
        <v>11</v>
      </c>
      <c r="M15" s="24">
        <v>4</v>
      </c>
      <c r="N15" s="24">
        <v>8</v>
      </c>
      <c r="O15" s="24">
        <v>8</v>
      </c>
      <c r="P15" s="24">
        <v>4</v>
      </c>
      <c r="Q15" s="9">
        <f>SUM(J15:P15)</f>
        <v>75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38" t="s">
        <v>60</v>
      </c>
      <c r="C16" s="38" t="s">
        <v>61</v>
      </c>
      <c r="D16" s="39">
        <v>207500</v>
      </c>
      <c r="E16" s="39">
        <v>150000</v>
      </c>
      <c r="F16" s="40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11</v>
      </c>
      <c r="L16" s="24">
        <v>11</v>
      </c>
      <c r="M16" s="24">
        <v>4</v>
      </c>
      <c r="N16" s="24">
        <v>8</v>
      </c>
      <c r="O16" s="24">
        <v>6</v>
      </c>
      <c r="P16" s="24">
        <v>3</v>
      </c>
      <c r="Q16" s="9">
        <f>SUM(J16:P16)</f>
        <v>73</v>
      </c>
    </row>
    <row r="17" spans="1:18" x14ac:dyDescent="0.2">
      <c r="A17" s="19" t="s">
        <v>67</v>
      </c>
      <c r="B17" s="8" t="s">
        <v>68</v>
      </c>
      <c r="C17" s="43" t="s">
        <v>69</v>
      </c>
      <c r="D17" s="21">
        <v>212100</v>
      </c>
      <c r="E17" s="21">
        <v>150000</v>
      </c>
      <c r="F17" s="22" t="s">
        <v>70</v>
      </c>
      <c r="G17" s="23" t="s">
        <v>47</v>
      </c>
      <c r="H17" s="23" t="s">
        <v>71</v>
      </c>
      <c r="I17" s="23" t="s">
        <v>47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9">
        <f t="shared" ref="Q17:Q18" si="0">SUM(J17:P17)</f>
        <v>0</v>
      </c>
      <c r="R17" s="2" t="s">
        <v>66</v>
      </c>
    </row>
    <row r="18" spans="1:18" x14ac:dyDescent="0.2">
      <c r="A18" s="19" t="s">
        <v>73</v>
      </c>
      <c r="B18" s="38" t="s">
        <v>74</v>
      </c>
      <c r="C18" s="44" t="s">
        <v>75</v>
      </c>
      <c r="D18" s="39">
        <v>119500</v>
      </c>
      <c r="E18" s="39">
        <v>90000</v>
      </c>
      <c r="F18" s="22" t="s">
        <v>76</v>
      </c>
      <c r="G18" s="23" t="s">
        <v>47</v>
      </c>
      <c r="H18" s="23" t="s">
        <v>77</v>
      </c>
      <c r="I18" s="23" t="s">
        <v>47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9">
        <f t="shared" si="0"/>
        <v>0</v>
      </c>
      <c r="R18" s="2" t="s">
        <v>66</v>
      </c>
    </row>
    <row r="19" spans="1:18" x14ac:dyDescent="0.2">
      <c r="A19" s="19" t="s">
        <v>78</v>
      </c>
      <c r="B19" s="38" t="s">
        <v>79</v>
      </c>
      <c r="C19" s="38" t="s">
        <v>80</v>
      </c>
      <c r="D19" s="39">
        <v>150870</v>
      </c>
      <c r="E19" s="39">
        <v>105000</v>
      </c>
      <c r="F19" s="22" t="s">
        <v>81</v>
      </c>
      <c r="G19" s="23" t="s">
        <v>47</v>
      </c>
      <c r="H19" s="23" t="s">
        <v>52</v>
      </c>
      <c r="I19" s="23" t="s">
        <v>47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9">
        <f t="shared" ref="Q19:Q20" si="1">SUM(J19:P19)</f>
        <v>0</v>
      </c>
      <c r="R19" s="2" t="s">
        <v>66</v>
      </c>
    </row>
    <row r="20" spans="1:18" x14ac:dyDescent="0.2">
      <c r="A20" s="19" t="s">
        <v>83</v>
      </c>
      <c r="B20" s="47" t="s">
        <v>60</v>
      </c>
      <c r="C20" s="19" t="s">
        <v>84</v>
      </c>
      <c r="D20" s="39">
        <v>94000</v>
      </c>
      <c r="E20" s="39">
        <v>75000</v>
      </c>
      <c r="F20" s="22" t="s">
        <v>85</v>
      </c>
      <c r="G20" s="23" t="s">
        <v>47</v>
      </c>
      <c r="H20" s="23" t="s">
        <v>86</v>
      </c>
      <c r="I20" s="23" t="s">
        <v>87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9">
        <f t="shared" si="1"/>
        <v>0</v>
      </c>
      <c r="R20" s="2" t="s">
        <v>66</v>
      </c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20" xr:uid="{ED0643DE-AB73-4B81-A6D0-EF5CE32BF8C1}">
      <formula1>40</formula1>
    </dataValidation>
    <dataValidation type="decimal" operator="lessThanOrEqual" allowBlank="1" showInputMessage="1" showErrorMessage="1" error="max. 15" sqref="K14:L20" xr:uid="{8D1D1799-A966-4B7B-A19F-DC34C72E0CE7}">
      <formula1>15</formula1>
    </dataValidation>
    <dataValidation type="decimal" operator="lessThanOrEqual" allowBlank="1" showInputMessage="1" showErrorMessage="1" error="max. 10" sqref="N14:O20" xr:uid="{C14ECEA7-61A4-4F6C-A412-0EA2E22EC9C5}">
      <formula1>10</formula1>
    </dataValidation>
    <dataValidation type="decimal" operator="lessThanOrEqual" allowBlank="1" showInputMessage="1" showErrorMessage="1" error="max. 5" sqref="P14:P20 M14:M20" xr:uid="{5CE68B9B-1F6B-4625-B907-3B9BF547EE35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2CA1-479C-46AD-BB11-10AD29C19871}">
  <dimension ref="A1:BU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51" t="s">
        <v>41</v>
      </c>
      <c r="B6" s="51"/>
      <c r="C6" s="5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52" t="s">
        <v>0</v>
      </c>
      <c r="B11" s="52" t="s">
        <v>1</v>
      </c>
      <c r="C11" s="52" t="s">
        <v>16</v>
      </c>
      <c r="D11" s="52" t="s">
        <v>13</v>
      </c>
      <c r="E11" s="55" t="s">
        <v>2</v>
      </c>
      <c r="F11" s="58" t="s">
        <v>28</v>
      </c>
      <c r="G11" s="59"/>
      <c r="H11" s="58" t="s">
        <v>29</v>
      </c>
      <c r="I11" s="59"/>
      <c r="J11" s="52" t="s">
        <v>30</v>
      </c>
      <c r="K11" s="52" t="s">
        <v>14</v>
      </c>
      <c r="L11" s="52" t="s">
        <v>15</v>
      </c>
      <c r="M11" s="52" t="s">
        <v>26</v>
      </c>
      <c r="N11" s="52" t="s">
        <v>27</v>
      </c>
      <c r="O11" s="52" t="s">
        <v>31</v>
      </c>
      <c r="P11" s="52" t="s">
        <v>3</v>
      </c>
      <c r="Q11" s="52" t="s">
        <v>4</v>
      </c>
    </row>
    <row r="12" spans="1:73" ht="59.45" customHeight="1" x14ac:dyDescent="0.25">
      <c r="A12" s="54"/>
      <c r="B12" s="54"/>
      <c r="C12" s="54"/>
      <c r="D12" s="54"/>
      <c r="E12" s="56"/>
      <c r="F12" s="60"/>
      <c r="G12" s="61"/>
      <c r="H12" s="60"/>
      <c r="I12" s="61"/>
      <c r="J12" s="53"/>
      <c r="K12" s="53"/>
      <c r="L12" s="53"/>
      <c r="M12" s="53"/>
      <c r="N12" s="53"/>
      <c r="O12" s="53"/>
      <c r="P12" s="53"/>
      <c r="Q12" s="53"/>
    </row>
    <row r="13" spans="1:73" ht="42" customHeight="1" x14ac:dyDescent="0.25">
      <c r="A13" s="53"/>
      <c r="B13" s="53"/>
      <c r="C13" s="53"/>
      <c r="D13" s="53"/>
      <c r="E13" s="57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29</v>
      </c>
      <c r="K14" s="16">
        <v>10</v>
      </c>
      <c r="L14" s="16">
        <v>11</v>
      </c>
      <c r="M14" s="16">
        <v>4</v>
      </c>
      <c r="N14" s="16">
        <v>9</v>
      </c>
      <c r="O14" s="16">
        <v>9</v>
      </c>
      <c r="P14" s="16">
        <v>4</v>
      </c>
      <c r="Q14" s="9">
        <f>SUM(J14:P14)</f>
        <v>76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28</v>
      </c>
      <c r="K15" s="24">
        <v>11</v>
      </c>
      <c r="L15" s="24">
        <v>10</v>
      </c>
      <c r="M15" s="24">
        <v>4</v>
      </c>
      <c r="N15" s="24">
        <v>9</v>
      </c>
      <c r="O15" s="24">
        <v>8</v>
      </c>
      <c r="P15" s="24">
        <v>4</v>
      </c>
      <c r="Q15" s="9">
        <f>SUM(J15:P15)</f>
        <v>74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38" t="s">
        <v>60</v>
      </c>
      <c r="C16" s="38" t="s">
        <v>61</v>
      </c>
      <c r="D16" s="39">
        <v>207500</v>
      </c>
      <c r="E16" s="39">
        <v>150000</v>
      </c>
      <c r="F16" s="40" t="s">
        <v>62</v>
      </c>
      <c r="G16" s="23" t="s">
        <v>47</v>
      </c>
      <c r="H16" s="23" t="s">
        <v>63</v>
      </c>
      <c r="I16" s="23" t="s">
        <v>47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9">
        <f>SUM(J16:P16)</f>
        <v>0</v>
      </c>
      <c r="R16" s="2" t="s">
        <v>66</v>
      </c>
    </row>
    <row r="17" spans="1:18" x14ac:dyDescent="0.2">
      <c r="A17" s="19" t="s">
        <v>67</v>
      </c>
      <c r="B17" s="8" t="s">
        <v>68</v>
      </c>
      <c r="C17" s="43" t="s">
        <v>69</v>
      </c>
      <c r="D17" s="21">
        <v>212100</v>
      </c>
      <c r="E17" s="21">
        <v>150000</v>
      </c>
      <c r="F17" s="22" t="s">
        <v>70</v>
      </c>
      <c r="G17" s="23" t="s">
        <v>47</v>
      </c>
      <c r="H17" s="23" t="s">
        <v>71</v>
      </c>
      <c r="I17" s="23" t="s">
        <v>47</v>
      </c>
      <c r="J17" s="24">
        <v>27</v>
      </c>
      <c r="K17" s="24">
        <v>12</v>
      </c>
      <c r="L17" s="24">
        <v>11</v>
      </c>
      <c r="M17" s="24">
        <v>5</v>
      </c>
      <c r="N17" s="24">
        <v>9</v>
      </c>
      <c r="O17" s="24">
        <v>8</v>
      </c>
      <c r="P17" s="24">
        <v>4</v>
      </c>
      <c r="Q17" s="9">
        <f t="shared" ref="Q17:Q20" si="0">SUM(J17:P17)</f>
        <v>76</v>
      </c>
    </row>
    <row r="18" spans="1:18" x14ac:dyDescent="0.2">
      <c r="A18" s="19" t="s">
        <v>73</v>
      </c>
      <c r="B18" s="38" t="s">
        <v>74</v>
      </c>
      <c r="C18" s="44" t="s">
        <v>75</v>
      </c>
      <c r="D18" s="39">
        <v>119500</v>
      </c>
      <c r="E18" s="39">
        <v>90000</v>
      </c>
      <c r="F18" s="22" t="s">
        <v>76</v>
      </c>
      <c r="G18" s="23" t="s">
        <v>47</v>
      </c>
      <c r="H18" s="23" t="s">
        <v>77</v>
      </c>
      <c r="I18" s="23" t="s">
        <v>47</v>
      </c>
      <c r="J18" s="24">
        <v>25</v>
      </c>
      <c r="K18" s="24">
        <v>11</v>
      </c>
      <c r="L18" s="24">
        <v>10</v>
      </c>
      <c r="M18" s="24">
        <v>4</v>
      </c>
      <c r="N18" s="24">
        <v>9</v>
      </c>
      <c r="O18" s="24">
        <v>8</v>
      </c>
      <c r="P18" s="24">
        <v>4</v>
      </c>
      <c r="Q18" s="9">
        <f t="shared" si="0"/>
        <v>71</v>
      </c>
    </row>
    <row r="19" spans="1:18" x14ac:dyDescent="0.2">
      <c r="A19" s="19" t="s">
        <v>78</v>
      </c>
      <c r="B19" s="38" t="s">
        <v>79</v>
      </c>
      <c r="C19" s="38" t="s">
        <v>80</v>
      </c>
      <c r="D19" s="39">
        <v>150870</v>
      </c>
      <c r="E19" s="39">
        <v>105000</v>
      </c>
      <c r="F19" s="22" t="s">
        <v>81</v>
      </c>
      <c r="G19" s="23" t="s">
        <v>47</v>
      </c>
      <c r="H19" s="23" t="s">
        <v>52</v>
      </c>
      <c r="I19" s="23" t="s">
        <v>47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9">
        <f t="shared" si="0"/>
        <v>0</v>
      </c>
      <c r="R19" s="2" t="s">
        <v>66</v>
      </c>
    </row>
    <row r="20" spans="1:18" x14ac:dyDescent="0.2">
      <c r="A20" s="19" t="s">
        <v>83</v>
      </c>
      <c r="B20" s="47" t="s">
        <v>60</v>
      </c>
      <c r="C20" s="19" t="s">
        <v>84</v>
      </c>
      <c r="D20" s="39">
        <v>94000</v>
      </c>
      <c r="E20" s="39">
        <v>75000</v>
      </c>
      <c r="F20" s="22" t="s">
        <v>85</v>
      </c>
      <c r="G20" s="23" t="s">
        <v>47</v>
      </c>
      <c r="H20" s="23" t="s">
        <v>86</v>
      </c>
      <c r="I20" s="23" t="s">
        <v>87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9">
        <f t="shared" si="0"/>
        <v>0</v>
      </c>
      <c r="R20" s="2" t="s">
        <v>66</v>
      </c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20" xr:uid="{3B7D2697-8575-49F6-90CF-4DD330A3E261}">
      <formula1>40</formula1>
    </dataValidation>
    <dataValidation type="decimal" operator="lessThanOrEqual" allowBlank="1" showInputMessage="1" showErrorMessage="1" error="max. 15" sqref="K14:L20" xr:uid="{5EAF8D27-7F9F-42A9-B354-208CE724FD18}">
      <formula1>15</formula1>
    </dataValidation>
    <dataValidation type="decimal" operator="lessThanOrEqual" allowBlank="1" showInputMessage="1" showErrorMessage="1" error="max. 10" sqref="N14:O20" xr:uid="{EB227CFB-5F0A-41B1-BE9B-9FFB9A024137}">
      <formula1>10</formula1>
    </dataValidation>
    <dataValidation type="decimal" operator="lessThanOrEqual" allowBlank="1" showInputMessage="1" showErrorMessage="1" error="max. 5" sqref="P14:P20 M14:M20" xr:uid="{EC21CCA1-9F44-422C-9FB9-C7AFB0B97FE0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propagace prubezna</vt:lpstr>
      <vt:lpstr>HB</vt:lpstr>
      <vt:lpstr>JarK</vt:lpstr>
      <vt:lpstr>JK</vt:lpstr>
      <vt:lpstr>LD</vt:lpstr>
      <vt:lpstr>MŠ</vt:lpstr>
      <vt:lpstr>PV</vt:lpstr>
      <vt:lpstr>RN</vt:lpstr>
      <vt:lpstr>VT</vt:lpstr>
      <vt:lpstr>ZK</vt:lpstr>
      <vt:lpstr>'propagace prubezna'!Oblast_tisku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Jana Borde Kalinová</cp:lastModifiedBy>
  <cp:lastPrinted>2015-07-13T10:02:24Z</cp:lastPrinted>
  <dcterms:created xsi:type="dcterms:W3CDTF">2013-12-06T22:03:05Z</dcterms:created>
  <dcterms:modified xsi:type="dcterms:W3CDTF">2019-06-13T06:53:18Z</dcterms:modified>
</cp:coreProperties>
</file>